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4tyl1\Documents\D drive data\Food Regulations\Calculation guide\Infant\"/>
    </mc:Choice>
  </mc:AlternateContent>
  <bookViews>
    <workbookView xWindow="0" yWindow="0" windowWidth="20490" windowHeight="7620"/>
  </bookViews>
  <sheets>
    <sheet name="Infant formula (per 100g)" sheetId="2" r:id="rId1"/>
    <sheet name="Conversion guide" sheetId="3" r:id="rId2"/>
    <sheet name="Sheet1" sheetId="4" r:id="rId3"/>
  </sheets>
  <calcPr calcId="162913"/>
</workbook>
</file>

<file path=xl/calcChain.xml><?xml version="1.0" encoding="utf-8"?>
<calcChain xmlns="http://schemas.openxmlformats.org/spreadsheetml/2006/main">
  <c r="F20" i="2" l="1"/>
  <c r="G20" i="2" s="1"/>
  <c r="F23" i="2"/>
  <c r="G23" i="2" s="1"/>
  <c r="H23" i="2" l="1"/>
  <c r="C10" i="3"/>
  <c r="C7" i="3"/>
  <c r="C4" i="3"/>
  <c r="F34" i="2" l="1"/>
  <c r="G34" i="2" s="1"/>
  <c r="F47" i="2"/>
  <c r="G47" i="2" s="1"/>
  <c r="F37" i="2"/>
  <c r="G37" i="2" s="1"/>
  <c r="H37" i="2" s="1"/>
  <c r="F36" i="2"/>
  <c r="G36" i="2" s="1"/>
  <c r="H36" i="2" s="1"/>
  <c r="G12" i="2"/>
  <c r="F12" i="2"/>
  <c r="F48" i="2"/>
  <c r="G48" i="2" s="1"/>
  <c r="F46" i="2"/>
  <c r="G46" i="2" s="1"/>
  <c r="F45" i="2"/>
  <c r="G45" i="2" s="1"/>
  <c r="F44" i="2"/>
  <c r="G44" i="2" s="1"/>
  <c r="F43" i="2"/>
  <c r="G43" i="2" s="1"/>
  <c r="F42" i="2"/>
  <c r="G42" i="2" s="1"/>
  <c r="F40" i="2"/>
  <c r="F39" i="2"/>
  <c r="G39" i="2" s="1"/>
  <c r="F38" i="2"/>
  <c r="G38" i="2" s="1"/>
  <c r="F33" i="2"/>
  <c r="G33" i="2" s="1"/>
  <c r="F32" i="2"/>
  <c r="G32" i="2" s="1"/>
  <c r="F31" i="2"/>
  <c r="G31" i="2" s="1"/>
  <c r="F30" i="2"/>
  <c r="G30" i="2" s="1"/>
  <c r="F29" i="2"/>
  <c r="G29" i="2" s="1"/>
  <c r="F28" i="2"/>
  <c r="G28" i="2" s="1"/>
  <c r="F27" i="2"/>
  <c r="G27" i="2" s="1"/>
  <c r="F26" i="2"/>
  <c r="G26" i="2" s="1"/>
  <c r="F25" i="2"/>
  <c r="G25" i="2" s="1"/>
  <c r="F24" i="2"/>
  <c r="G24" i="2" s="1"/>
  <c r="F22" i="2"/>
  <c r="H22" i="2" s="1"/>
  <c r="F19" i="2"/>
  <c r="H19" i="2" l="1"/>
  <c r="G19" i="2"/>
  <c r="H48" i="2"/>
  <c r="H38" i="2"/>
  <c r="G22" i="2"/>
  <c r="F41" i="2"/>
  <c r="G41" i="2" s="1"/>
  <c r="G40" i="2"/>
  <c r="H41" i="2" l="1"/>
</calcChain>
</file>

<file path=xl/sharedStrings.xml><?xml version="1.0" encoding="utf-8"?>
<sst xmlns="http://schemas.openxmlformats.org/spreadsheetml/2006/main" count="118" uniqueCount="68">
  <si>
    <t>kcal per 100 g powder</t>
  </si>
  <si>
    <t xml:space="preserve">Energy per 1 litre of product </t>
  </si>
  <si>
    <t>Minimum</t>
  </si>
  <si>
    <t>Maximum</t>
  </si>
  <si>
    <t>Amt per 100g</t>
  </si>
  <si>
    <t>FATS</t>
  </si>
  <si>
    <t>VITAMINS</t>
  </si>
  <si>
    <t>MINERALS</t>
  </si>
  <si>
    <t>Calcium:Phosphorus</t>
  </si>
  <si>
    <t>Energy per 1 litre of product ready for consumption (kcal/L)</t>
  </si>
  <si>
    <t>Amt per 100kcal</t>
  </si>
  <si>
    <t>PROTEIN</t>
  </si>
  <si>
    <t>Amt per 100kcal in product</t>
  </si>
  <si>
    <t>Units</t>
  </si>
  <si>
    <t xml:space="preserve">Energy </t>
  </si>
  <si>
    <t>Manganese</t>
  </si>
  <si>
    <t>Zinc</t>
  </si>
  <si>
    <t>Copper</t>
  </si>
  <si>
    <t xml:space="preserve">Iodine </t>
  </si>
  <si>
    <t>Iron</t>
  </si>
  <si>
    <t xml:space="preserve">Magnesium </t>
  </si>
  <si>
    <t xml:space="preserve">Phosphorus </t>
  </si>
  <si>
    <t>Calcium</t>
  </si>
  <si>
    <t>Chloride</t>
  </si>
  <si>
    <t xml:space="preserve">Potassium </t>
  </si>
  <si>
    <t>Vitamin E (alpha-tocopherol equivalent)</t>
  </si>
  <si>
    <t xml:space="preserve">Biotin/Vitamin H </t>
  </si>
  <si>
    <t>Vitamin K1</t>
  </si>
  <si>
    <t>Vitamin B12</t>
  </si>
  <si>
    <t xml:space="preserve">Pantothenic acid </t>
  </si>
  <si>
    <t xml:space="preserve">Folic acid </t>
  </si>
  <si>
    <t xml:space="preserve">Vitamin B6 </t>
  </si>
  <si>
    <t xml:space="preserve">Vitamin C </t>
  </si>
  <si>
    <t xml:space="preserve">Vitamin A as retinol </t>
  </si>
  <si>
    <t>Vitamin B1</t>
  </si>
  <si>
    <t xml:space="preserve">Vitamin B2 </t>
  </si>
  <si>
    <t>Nicotinamide</t>
  </si>
  <si>
    <t xml:space="preserve">Fat </t>
  </si>
  <si>
    <t>Sodium</t>
  </si>
  <si>
    <t>kcal</t>
  </si>
  <si>
    <t>g</t>
  </si>
  <si>
    <t>mg</t>
  </si>
  <si>
    <t>mcg</t>
  </si>
  <si>
    <t>Selenium</t>
  </si>
  <si>
    <t>Name of country of origin:</t>
  </si>
  <si>
    <t>Energy</t>
  </si>
  <si>
    <t>Vitamin D</t>
  </si>
  <si>
    <t>Vitamin A (as retinol)</t>
  </si>
  <si>
    <t>Vitamin E</t>
  </si>
  <si>
    <t>Unit conversion guide</t>
  </si>
  <si>
    <t xml:space="preserve">gram (g) </t>
  </si>
  <si>
    <t>microgram (µg)</t>
  </si>
  <si>
    <t>=</t>
  </si>
  <si>
    <t>milligram (mg)</t>
  </si>
  <si>
    <t>kilojoules (kJ)</t>
  </si>
  <si>
    <t>kilocalories (kcal)</t>
  </si>
  <si>
    <t>kiloCalories (kcal)</t>
  </si>
  <si>
    <t>Calories ( C )</t>
  </si>
  <si>
    <t>Retinol activity (RE)</t>
  </si>
  <si>
    <t>International units (IU)</t>
  </si>
  <si>
    <t>Weight</t>
  </si>
  <si>
    <t>Brand name/Name/description of infant formula :</t>
  </si>
  <si>
    <t>This calculator is meant to provide guidance on the nutritional composition requirements of infant formula.under the Singapore Food Regulations. It  is not intended as an approval for the import and sale  of infant formula in Singapore. Food traders are responsible to ensure that the infant formula they intend to make available for sale in Singapore fully comply with the standard and requirements of the Sale of Food Act and its Food Regulations.</t>
  </si>
  <si>
    <t xml:space="preserve">Compliance with Food Regulations </t>
  </si>
  <si>
    <t xml:space="preserve">Vitamin D </t>
  </si>
  <si>
    <t>IU</t>
  </si>
  <si>
    <t xml:space="preserve">Linoleic acid </t>
  </si>
  <si>
    <t>Compliance with Food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</si>
</sst>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u/>
      <sz val="11"/>
      <color theme="10"/>
      <name val="Calibri"/>
      <family val="2"/>
      <scheme val="minor"/>
    </font>
    <font>
      <b/>
      <sz val="14"/>
      <name val="Arial"/>
      <family val="2"/>
    </font>
    <font>
      <sz val="14"/>
      <color theme="1"/>
      <name val="Arial"/>
      <family val="2"/>
    </font>
    <font>
      <u/>
      <sz val="14"/>
      <color theme="10"/>
      <name val="Calibri"/>
      <family val="2"/>
      <scheme val="minor"/>
    </font>
    <font>
      <b/>
      <sz val="14"/>
      <color theme="1"/>
      <name val="Arial"/>
      <family val="2"/>
    </font>
    <font>
      <b/>
      <i/>
      <sz val="14"/>
      <color indexed="10"/>
      <name val="Arial"/>
      <family val="2"/>
    </font>
    <font>
      <sz val="14"/>
      <name val="Arial"/>
      <family val="2"/>
    </font>
    <font>
      <b/>
      <i/>
      <sz val="14"/>
      <color indexed="18"/>
      <name val="Arial"/>
      <family val="2"/>
    </font>
    <font>
      <sz val="8"/>
      <name val="Arial"/>
      <family val="2"/>
    </font>
    <font>
      <sz val="10"/>
      <name val="Arial"/>
      <family val="2"/>
    </font>
    <font>
      <b/>
      <i/>
      <sz val="10"/>
      <color indexed="14"/>
      <name val="Arial"/>
      <family val="2"/>
    </font>
    <font>
      <b/>
      <sz val="10"/>
      <name val="Arial"/>
      <family val="2"/>
    </font>
    <font>
      <b/>
      <sz val="11"/>
      <color theme="1"/>
      <name val="Calibri"/>
      <family val="2"/>
      <scheme val="minor"/>
    </font>
    <font>
      <b/>
      <u/>
      <sz val="11"/>
      <color theme="1"/>
      <name val="Calibri"/>
      <family val="2"/>
      <scheme val="minor"/>
    </font>
    <font>
      <b/>
      <i/>
      <sz val="14"/>
      <color theme="1"/>
      <name val="Arial"/>
      <family val="2"/>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59999389629810485"/>
        <bgColor indexed="64"/>
      </patternFill>
    </fill>
  </fills>
  <borders count="28">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cellStyleXfs>
  <cellXfs count="160">
    <xf numFmtId="0" fontId="0" fillId="0" borderId="0" xfId="0"/>
    <xf numFmtId="0" fontId="3" fillId="0" borderId="0" xfId="0" applyFont="1" applyProtection="1"/>
    <xf numFmtId="0" fontId="3" fillId="0" borderId="0" xfId="0" applyFont="1"/>
    <xf numFmtId="0" fontId="4" fillId="0" borderId="0" xfId="1" applyFont="1"/>
    <xf numFmtId="0" fontId="3" fillId="2" borderId="1" xfId="0" applyFont="1" applyFill="1" applyBorder="1" applyAlignment="1" applyProtection="1">
      <alignment horizontal="center"/>
      <protection locked="0"/>
    </xf>
    <xf numFmtId="0" fontId="3" fillId="2" borderId="1" xfId="0" applyFont="1" applyFill="1" applyBorder="1" applyAlignment="1" applyProtection="1">
      <alignment horizontal="left"/>
      <protection locked="0"/>
    </xf>
    <xf numFmtId="0" fontId="3" fillId="0" borderId="0" xfId="0" applyFont="1" applyFill="1"/>
    <xf numFmtId="0" fontId="3" fillId="0" borderId="0" xfId="0" applyFont="1" applyAlignment="1" applyProtection="1">
      <alignment horizontal="center"/>
    </xf>
    <xf numFmtId="0" fontId="3" fillId="0" borderId="0" xfId="0" applyFont="1" applyBorder="1" applyProtection="1"/>
    <xf numFmtId="0" fontId="3" fillId="2" borderId="0" xfId="0" applyFont="1" applyFill="1" applyAlignment="1" applyProtection="1">
      <alignment horizontal="center"/>
      <protection locked="0"/>
    </xf>
    <xf numFmtId="0" fontId="5" fillId="4" borderId="11" xfId="0" applyFont="1" applyFill="1" applyBorder="1" applyAlignment="1" applyProtection="1">
      <alignment horizontal="center"/>
    </xf>
    <xf numFmtId="0" fontId="5" fillId="4" borderId="4" xfId="0" applyFont="1" applyFill="1" applyBorder="1" applyAlignment="1" applyProtection="1">
      <alignment horizontal="center" vertical="justify" wrapText="1"/>
    </xf>
    <xf numFmtId="0" fontId="3" fillId="0" borderId="0" xfId="0" applyFont="1" applyFill="1" applyBorder="1" applyAlignment="1" applyProtection="1"/>
    <xf numFmtId="0" fontId="5" fillId="4" borderId="7"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3" xfId="0" applyFont="1" applyFill="1" applyBorder="1" applyAlignment="1" applyProtection="1">
      <alignment vertical="justify" wrapText="1"/>
    </xf>
    <xf numFmtId="0" fontId="5" fillId="4" borderId="13" xfId="0" applyFont="1" applyFill="1" applyBorder="1" applyAlignment="1" applyProtection="1">
      <alignment horizontal="center"/>
    </xf>
    <xf numFmtId="0" fontId="3" fillId="0" borderId="0" xfId="0" applyFont="1" applyFill="1" applyBorder="1" applyAlignment="1" applyProtection="1">
      <alignment horizontal="center"/>
    </xf>
    <xf numFmtId="0" fontId="3" fillId="4" borderId="7" xfId="0" applyFont="1" applyFill="1" applyBorder="1" applyProtection="1"/>
    <xf numFmtId="0" fontId="3" fillId="4" borderId="7" xfId="0" applyFont="1" applyFill="1" applyBorder="1" applyAlignment="1" applyProtection="1">
      <alignment horizontal="center"/>
    </xf>
    <xf numFmtId="0" fontId="3" fillId="0" borderId="3" xfId="0" applyFont="1" applyBorder="1" applyAlignment="1" applyProtection="1">
      <alignment horizontal="center"/>
      <protection hidden="1"/>
    </xf>
    <xf numFmtId="0" fontId="3" fillId="2" borderId="9" xfId="0" applyFont="1" applyFill="1" applyBorder="1" applyAlignment="1" applyProtection="1">
      <alignment horizontal="center"/>
      <protection locked="0"/>
    </xf>
    <xf numFmtId="0" fontId="3" fillId="0" borderId="9" xfId="0" applyFont="1" applyBorder="1" applyProtection="1"/>
    <xf numFmtId="0" fontId="5" fillId="4" borderId="4" xfId="0" applyFont="1" applyFill="1" applyBorder="1" applyAlignment="1" applyProtection="1">
      <alignment vertical="top" wrapText="1"/>
    </xf>
    <xf numFmtId="0" fontId="5" fillId="4" borderId="0" xfId="0" applyFont="1" applyFill="1" applyBorder="1" applyAlignment="1" applyProtection="1">
      <alignment horizontal="center" vertical="top" wrapText="1"/>
    </xf>
    <xf numFmtId="0" fontId="5" fillId="4" borderId="10" xfId="0" applyFont="1" applyFill="1" applyBorder="1" applyAlignment="1" applyProtection="1">
      <alignment horizontal="center" vertical="top" wrapText="1"/>
    </xf>
    <xf numFmtId="0" fontId="3" fillId="0" borderId="0" xfId="0" applyFont="1" applyAlignment="1" applyProtection="1">
      <alignment vertical="top" wrapText="1"/>
    </xf>
    <xf numFmtId="0" fontId="3" fillId="0" borderId="0" xfId="0" applyFont="1" applyAlignment="1">
      <alignment vertical="top" wrapText="1"/>
    </xf>
    <xf numFmtId="0" fontId="5" fillId="4" borderId="5" xfId="0" applyFont="1" applyFill="1" applyBorder="1" applyProtection="1"/>
    <xf numFmtId="0" fontId="5" fillId="4" borderId="5" xfId="0" applyFont="1" applyFill="1" applyBorder="1" applyAlignment="1" applyProtection="1">
      <alignment horizontal="center"/>
    </xf>
    <xf numFmtId="0" fontId="5" fillId="4" borderId="4" xfId="0" applyFont="1" applyFill="1" applyBorder="1" applyAlignment="1" applyProtection="1">
      <alignment horizontal="center"/>
    </xf>
    <xf numFmtId="0" fontId="5" fillId="4" borderId="0" xfId="0" applyFont="1" applyFill="1" applyBorder="1" applyAlignment="1" applyProtection="1"/>
    <xf numFmtId="0" fontId="5" fillId="4" borderId="10" xfId="0" applyFont="1" applyFill="1" applyBorder="1" applyAlignment="1" applyProtection="1"/>
    <xf numFmtId="0" fontId="7" fillId="4" borderId="14" xfId="0" applyFont="1" applyFill="1" applyBorder="1" applyProtection="1"/>
    <xf numFmtId="2" fontId="3" fillId="0" borderId="14" xfId="0" applyNumberFormat="1" applyFont="1" applyBorder="1" applyAlignment="1" applyProtection="1">
      <alignment horizontal="center"/>
      <protection hidden="1"/>
    </xf>
    <xf numFmtId="0" fontId="3" fillId="0" borderId="7" xfId="0" applyFont="1" applyBorder="1" applyAlignment="1" applyProtection="1">
      <alignment horizontal="center"/>
      <protection hidden="1"/>
    </xf>
    <xf numFmtId="0" fontId="3" fillId="4" borderId="10" xfId="0" applyFont="1" applyFill="1" applyBorder="1" applyProtection="1"/>
    <xf numFmtId="0" fontId="7" fillId="0" borderId="10" xfId="0" applyFont="1" applyFill="1" applyBorder="1" applyAlignment="1" applyProtection="1">
      <alignment horizontal="center"/>
    </xf>
    <xf numFmtId="0" fontId="3" fillId="0" borderId="10" xfId="0" applyFont="1" applyBorder="1" applyAlignment="1" applyProtection="1">
      <alignment horizontal="center"/>
      <protection hidden="1"/>
    </xf>
    <xf numFmtId="0" fontId="3" fillId="2" borderId="5" xfId="0" applyFont="1" applyFill="1" applyBorder="1" applyAlignment="1" applyProtection="1">
      <alignment horizontal="center"/>
      <protection locked="0"/>
    </xf>
    <xf numFmtId="0" fontId="3" fillId="0" borderId="5" xfId="0" applyFont="1" applyBorder="1" applyAlignment="1" applyProtection="1">
      <alignment horizontal="center"/>
      <protection hidden="1"/>
    </xf>
    <xf numFmtId="0" fontId="3" fillId="2" borderId="7" xfId="0" applyFont="1" applyFill="1" applyBorder="1" applyAlignment="1" applyProtection="1">
      <alignment horizontal="center"/>
      <protection locked="0"/>
    </xf>
    <xf numFmtId="0" fontId="3" fillId="4" borderId="5" xfId="0" applyFont="1" applyFill="1" applyBorder="1" applyProtection="1"/>
    <xf numFmtId="0" fontId="3" fillId="0" borderId="5" xfId="0" applyFont="1" applyBorder="1" applyAlignment="1" applyProtection="1">
      <alignment horizontal="center"/>
    </xf>
    <xf numFmtId="2" fontId="3" fillId="0" borderId="5" xfId="0" applyNumberFormat="1" applyFont="1" applyBorder="1" applyAlignment="1" applyProtection="1">
      <alignment horizontal="center"/>
      <protection hidden="1"/>
    </xf>
    <xf numFmtId="0" fontId="7" fillId="4" borderId="5" xfId="0" applyFont="1" applyFill="1" applyBorder="1" applyProtection="1"/>
    <xf numFmtId="0" fontId="3" fillId="4" borderId="10" xfId="0" applyFont="1" applyFill="1" applyBorder="1" applyAlignment="1" applyProtection="1">
      <alignment horizontal="justify"/>
    </xf>
    <xf numFmtId="0" fontId="7" fillId="0" borderId="0" xfId="0" applyFont="1" applyFill="1" applyBorder="1" applyAlignment="1" applyProtection="1">
      <alignment horizontal="center"/>
    </xf>
    <xf numFmtId="2" fontId="3" fillId="0" borderId="12" xfId="0" applyNumberFormat="1" applyFont="1" applyBorder="1" applyAlignment="1" applyProtection="1">
      <alignment horizontal="center"/>
      <protection hidden="1"/>
    </xf>
    <xf numFmtId="0" fontId="3" fillId="0" borderId="9" xfId="0" applyFont="1" applyBorder="1" applyAlignment="1" applyProtection="1">
      <alignment horizontal="center"/>
    </xf>
    <xf numFmtId="0" fontId="3" fillId="0" borderId="9" xfId="0" applyFont="1" applyFill="1" applyBorder="1" applyAlignment="1" applyProtection="1">
      <alignment horizontal="center"/>
      <protection hidden="1"/>
    </xf>
    <xf numFmtId="2" fontId="3" fillId="0" borderId="13" xfId="0" applyNumberFormat="1" applyFont="1" applyBorder="1" applyAlignment="1" applyProtection="1">
      <alignment horizontal="center"/>
      <protection hidden="1"/>
    </xf>
    <xf numFmtId="0" fontId="7" fillId="0" borderId="0" xfId="0" applyFont="1" applyFill="1" applyBorder="1" applyAlignment="1" applyProtection="1">
      <alignment wrapText="1"/>
    </xf>
    <xf numFmtId="0" fontId="7" fillId="0"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3" fillId="0" borderId="0" xfId="0" applyFont="1" applyFill="1" applyBorder="1" applyProtection="1"/>
    <xf numFmtId="0" fontId="3" fillId="0" borderId="0" xfId="0" applyFont="1" applyFill="1" applyBorder="1"/>
    <xf numFmtId="0" fontId="3" fillId="0" borderId="0" xfId="0" applyFont="1" applyAlignment="1">
      <alignment horizontal="center"/>
    </xf>
    <xf numFmtId="0" fontId="5" fillId="4" borderId="3" xfId="0" applyFont="1" applyFill="1" applyBorder="1" applyAlignment="1" applyProtection="1"/>
    <xf numFmtId="0" fontId="5" fillId="4" borderId="7" xfId="0" applyFont="1" applyFill="1" applyBorder="1" applyAlignment="1" applyProtection="1"/>
    <xf numFmtId="0" fontId="3" fillId="0" borderId="12" xfId="0" applyFont="1" applyBorder="1" applyAlignment="1" applyProtection="1">
      <alignment horizontal="center"/>
      <protection hidden="1"/>
    </xf>
    <xf numFmtId="0" fontId="3" fillId="0" borderId="10" xfId="0" applyFont="1" applyBorder="1" applyAlignment="1" applyProtection="1">
      <alignment horizontal="center"/>
    </xf>
    <xf numFmtId="0" fontId="6" fillId="4" borderId="6" xfId="0" applyFont="1" applyFill="1" applyBorder="1" applyAlignment="1" applyProtection="1"/>
    <xf numFmtId="0" fontId="6" fillId="4" borderId="15" xfId="0" applyFont="1" applyFill="1" applyBorder="1" applyAlignment="1" applyProtection="1">
      <alignment horizontal="center"/>
    </xf>
    <xf numFmtId="0" fontId="6" fillId="4" borderId="15" xfId="0" applyFont="1" applyFill="1" applyBorder="1" applyAlignment="1" applyProtection="1"/>
    <xf numFmtId="0" fontId="6" fillId="4" borderId="8" xfId="0" applyFont="1" applyFill="1" applyBorder="1" applyAlignment="1" applyProtection="1"/>
    <xf numFmtId="0" fontId="8" fillId="4" borderId="6" xfId="0" applyFont="1" applyFill="1" applyBorder="1" applyAlignment="1" applyProtection="1"/>
    <xf numFmtId="0" fontId="8" fillId="4" borderId="15" xfId="0" applyFont="1" applyFill="1" applyBorder="1" applyAlignment="1" applyProtection="1">
      <alignment horizontal="center"/>
    </xf>
    <xf numFmtId="0" fontId="8" fillId="4" borderId="15" xfId="0" applyFont="1" applyFill="1" applyBorder="1" applyAlignment="1" applyProtection="1"/>
    <xf numFmtId="0" fontId="8" fillId="4" borderId="8" xfId="0" applyFont="1" applyFill="1" applyBorder="1" applyAlignment="1" applyProtection="1"/>
    <xf numFmtId="0" fontId="0" fillId="0" borderId="0" xfId="0" applyProtection="1"/>
    <xf numFmtId="0" fontId="10" fillId="0" borderId="0" xfId="0" applyFont="1" applyFill="1" applyBorder="1" applyAlignment="1" applyProtection="1">
      <alignment horizontal="center"/>
    </xf>
    <xf numFmtId="0" fontId="12" fillId="0" borderId="0" xfId="0" applyFont="1" applyProtection="1"/>
    <xf numFmtId="0" fontId="3" fillId="1" borderId="5" xfId="0" applyFont="1" applyFill="1" applyBorder="1" applyAlignment="1" applyProtection="1">
      <alignment horizontal="center"/>
      <protection hidden="1"/>
    </xf>
    <xf numFmtId="0" fontId="3" fillId="1" borderId="10" xfId="0" applyFont="1" applyFill="1" applyBorder="1" applyAlignment="1" applyProtection="1">
      <alignment horizontal="center"/>
      <protection hidden="1"/>
    </xf>
    <xf numFmtId="0" fontId="3" fillId="1" borderId="0" xfId="0" applyFont="1" applyFill="1" applyBorder="1" applyAlignment="1" applyProtection="1">
      <alignment horizontal="center"/>
      <protection hidden="1"/>
    </xf>
    <xf numFmtId="0" fontId="3" fillId="1" borderId="12" xfId="0" applyFont="1" applyFill="1" applyBorder="1" applyAlignment="1" applyProtection="1">
      <alignment horizontal="center"/>
      <protection hidden="1"/>
    </xf>
    <xf numFmtId="0" fontId="0" fillId="0" borderId="0" xfId="0" applyFill="1" applyBorder="1" applyProtection="1"/>
    <xf numFmtId="0" fontId="0" fillId="0" borderId="0" xfId="0" applyFill="1" applyBorder="1" applyAlignment="1" applyProtection="1">
      <alignment horizontal="center"/>
    </xf>
    <xf numFmtId="0" fontId="0" fillId="0" borderId="0" xfId="0" applyFill="1" applyBorder="1" applyAlignment="1" applyProtection="1">
      <alignment horizontal="center"/>
      <protection locked="0"/>
    </xf>
    <xf numFmtId="2" fontId="0" fillId="0" borderId="0" xfId="0" applyNumberFormat="1" applyFill="1" applyBorder="1" applyAlignment="1" applyProtection="1">
      <alignment horizontal="center"/>
    </xf>
    <xf numFmtId="0" fontId="0" fillId="0" borderId="0" xfId="0" applyFill="1" applyBorder="1" applyAlignment="1" applyProtection="1">
      <alignment horizontal="left" vertical="justify" wrapText="1"/>
    </xf>
    <xf numFmtId="2" fontId="3" fillId="0" borderId="5" xfId="0" applyNumberFormat="1" applyFont="1" applyBorder="1" applyAlignment="1" applyProtection="1">
      <alignment horizontal="center"/>
    </xf>
    <xf numFmtId="0" fontId="11" fillId="0" borderId="0" xfId="0" applyFont="1" applyFill="1" applyBorder="1" applyAlignment="1" applyProtection="1">
      <alignment horizontal="left" vertical="justify" wrapText="1"/>
    </xf>
    <xf numFmtId="0" fontId="10" fillId="0" borderId="0" xfId="0" applyFont="1" applyFill="1" applyBorder="1" applyAlignment="1" applyProtection="1">
      <alignment wrapText="1"/>
    </xf>
    <xf numFmtId="0" fontId="0" fillId="0" borderId="0" xfId="0" applyFill="1" applyBorder="1" applyAlignment="1" applyProtection="1">
      <alignment wrapText="1"/>
    </xf>
    <xf numFmtId="2" fontId="0" fillId="0" borderId="0" xfId="0" applyNumberFormat="1" applyFill="1" applyBorder="1" applyAlignment="1" applyProtection="1">
      <alignment horizontal="center"/>
      <protection locked="0"/>
    </xf>
    <xf numFmtId="0" fontId="9" fillId="0" borderId="0" xfId="0" applyFont="1" applyFill="1" applyBorder="1" applyAlignment="1" applyProtection="1">
      <alignment horizontal="center" wrapText="1"/>
    </xf>
    <xf numFmtId="0" fontId="3" fillId="2" borderId="4" xfId="0" applyFont="1" applyFill="1" applyBorder="1" applyAlignment="1" applyProtection="1">
      <alignment horizontal="center"/>
      <protection locked="0"/>
    </xf>
    <xf numFmtId="1" fontId="3" fillId="2" borderId="7" xfId="0" applyNumberFormat="1" applyFont="1" applyFill="1" applyBorder="1" applyAlignment="1" applyProtection="1">
      <alignment horizontal="center"/>
      <protection locked="0"/>
    </xf>
    <xf numFmtId="0" fontId="13" fillId="0" borderId="16" xfId="0" applyFont="1" applyBorder="1" applyProtection="1">
      <protection locked="0"/>
    </xf>
    <xf numFmtId="0" fontId="0" fillId="0" borderId="0" xfId="0" applyProtection="1">
      <protection locked="0"/>
    </xf>
    <xf numFmtId="0" fontId="13" fillId="0" borderId="0" xfId="0" applyFont="1" applyProtection="1">
      <protection locked="0"/>
    </xf>
    <xf numFmtId="0" fontId="0" fillId="0" borderId="0" xfId="0" applyBorder="1" applyProtection="1">
      <protection locked="0"/>
    </xf>
    <xf numFmtId="0" fontId="0" fillId="0" borderId="1" xfId="0" applyBorder="1" applyProtection="1">
      <protection locked="0"/>
    </xf>
    <xf numFmtId="0" fontId="14" fillId="0" borderId="0" xfId="0" applyFont="1"/>
    <xf numFmtId="0" fontId="0" fillId="0" borderId="0" xfId="0" applyBorder="1" applyAlignment="1" applyProtection="1">
      <alignment horizontal="center"/>
      <protection locked="0"/>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Protection="1">
      <protection locked="0"/>
    </xf>
    <xf numFmtId="0" fontId="0" fillId="0" borderId="0" xfId="0" applyFont="1" applyFill="1" applyBorder="1" applyAlignment="1" applyProtection="1">
      <alignment horizontal="center"/>
      <protection locked="0"/>
    </xf>
    <xf numFmtId="0" fontId="14" fillId="0" borderId="16" xfId="0" applyFont="1" applyBorder="1"/>
    <xf numFmtId="0" fontId="0" fillId="0" borderId="17" xfId="0" applyBorder="1"/>
    <xf numFmtId="0" fontId="0" fillId="0" borderId="18" xfId="0" applyBorder="1"/>
    <xf numFmtId="0" fontId="0" fillId="0" borderId="0" xfId="0" applyBorder="1"/>
    <xf numFmtId="0" fontId="0" fillId="0" borderId="22" xfId="0" applyBorder="1" applyAlignment="1">
      <alignment horizontal="center"/>
    </xf>
    <xf numFmtId="0" fontId="0" fillId="0" borderId="21" xfId="0" applyBorder="1" applyAlignment="1">
      <alignment horizontal="center"/>
    </xf>
    <xf numFmtId="0" fontId="0" fillId="0" borderId="19" xfId="0" applyBorder="1"/>
    <xf numFmtId="0" fontId="0" fillId="0" borderId="20" xfId="0" applyBorder="1"/>
    <xf numFmtId="0" fontId="0" fillId="0" borderId="23" xfId="0" applyBorder="1" applyAlignment="1">
      <alignment horizontal="center"/>
    </xf>
    <xf numFmtId="0" fontId="0" fillId="0" borderId="24" xfId="0" applyBorder="1" applyAlignment="1">
      <alignment horizontal="center"/>
    </xf>
    <xf numFmtId="0" fontId="14" fillId="0" borderId="16" xfId="0" applyFont="1" applyBorder="1" applyProtection="1">
      <protection locked="0"/>
    </xf>
    <xf numFmtId="0" fontId="0" fillId="0" borderId="1" xfId="0" applyBorder="1"/>
    <xf numFmtId="0" fontId="0" fillId="0" borderId="2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9" xfId="0" applyBorder="1" applyAlignment="1">
      <alignment horizontal="center"/>
    </xf>
    <xf numFmtId="0" fontId="0" fillId="0" borderId="20" xfId="0" applyBorder="1" applyAlignment="1">
      <alignment horizontal="center"/>
    </xf>
    <xf numFmtId="0" fontId="2" fillId="0" borderId="0" xfId="0" applyFont="1" applyAlignment="1" applyProtection="1">
      <alignment horizontal="center"/>
    </xf>
    <xf numFmtId="0" fontId="0" fillId="0" borderId="21" xfId="0" applyFill="1" applyBorder="1" applyAlignment="1" applyProtection="1">
      <alignment horizontal="center"/>
      <protection locked="0"/>
    </xf>
    <xf numFmtId="0" fontId="0" fillId="0" borderId="21" xfId="0" applyFill="1" applyBorder="1" applyAlignment="1">
      <alignment horizontal="center"/>
    </xf>
    <xf numFmtId="0" fontId="5" fillId="0" borderId="0" xfId="0" applyFont="1" applyFill="1" applyBorder="1" applyAlignment="1">
      <alignment horizontal="left" vertical="top" wrapText="1"/>
    </xf>
    <xf numFmtId="0" fontId="3" fillId="0" borderId="0" xfId="0" applyFont="1" applyAlignment="1" applyProtection="1">
      <alignment horizontal="right"/>
    </xf>
    <xf numFmtId="0" fontId="15" fillId="5" borderId="25" xfId="0" applyFont="1" applyFill="1" applyBorder="1" applyAlignment="1">
      <alignment horizontal="center" vertical="top" wrapText="1"/>
    </xf>
    <xf numFmtId="0" fontId="15" fillId="5" borderId="2" xfId="0" applyFont="1" applyFill="1" applyBorder="1" applyAlignment="1">
      <alignment horizontal="center" vertical="top" wrapText="1"/>
    </xf>
    <xf numFmtId="0" fontId="15" fillId="5" borderId="26" xfId="0" applyFont="1" applyFill="1" applyBorder="1" applyAlignment="1">
      <alignment horizontal="center" vertical="top" wrapText="1"/>
    </xf>
    <xf numFmtId="0" fontId="0" fillId="0" borderId="0" xfId="0" applyFill="1" applyBorder="1" applyAlignment="1" applyProtection="1">
      <alignment horizontal="center"/>
    </xf>
    <xf numFmtId="0" fontId="0" fillId="0" borderId="0" xfId="0" applyFill="1" applyBorder="1" applyAlignment="1" applyProtection="1"/>
    <xf numFmtId="0" fontId="10" fillId="0" borderId="0" xfId="0" applyFont="1" applyFill="1" applyBorder="1" applyAlignment="1" applyProtection="1">
      <alignment horizontal="center"/>
    </xf>
    <xf numFmtId="0" fontId="0" fillId="0" borderId="0" xfId="0" applyFill="1" applyBorder="1" applyAlignment="1" applyProtection="1">
      <alignment horizontal="center" wrapText="1"/>
    </xf>
    <xf numFmtId="0" fontId="6" fillId="4" borderId="6" xfId="0" applyFont="1" applyFill="1" applyBorder="1" applyAlignment="1" applyProtection="1">
      <alignment horizontal="left"/>
    </xf>
    <xf numFmtId="0" fontId="6" fillId="4" borderId="15" xfId="0" applyFont="1" applyFill="1" applyBorder="1" applyAlignment="1" applyProtection="1">
      <alignment horizontal="left"/>
    </xf>
    <xf numFmtId="0" fontId="6" fillId="4" borderId="8"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15" xfId="0" applyFont="1" applyFill="1" applyBorder="1" applyAlignment="1" applyProtection="1">
      <alignment horizontal="left"/>
    </xf>
    <xf numFmtId="0" fontId="8" fillId="4" borderId="8" xfId="0" applyFont="1" applyFill="1" applyBorder="1" applyAlignment="1" applyProtection="1">
      <alignment horizontal="left"/>
    </xf>
    <xf numFmtId="0" fontId="5" fillId="4" borderId="6" xfId="0" applyFont="1" applyFill="1" applyBorder="1" applyAlignment="1" applyProtection="1">
      <alignment horizontal="center" vertical="top" wrapText="1"/>
    </xf>
    <xf numFmtId="0" fontId="5" fillId="4" borderId="8" xfId="0" applyFont="1" applyFill="1" applyBorder="1" applyAlignment="1" applyProtection="1">
      <alignment horizontal="center" vertical="top" wrapText="1"/>
    </xf>
    <xf numFmtId="0" fontId="5" fillId="4" borderId="6" xfId="0" applyFont="1" applyFill="1" applyBorder="1" applyAlignment="1" applyProtection="1">
      <alignment horizontal="center" vertical="justify" wrapText="1"/>
    </xf>
    <xf numFmtId="0" fontId="5" fillId="4" borderId="8" xfId="0" applyFont="1" applyFill="1" applyBorder="1" applyAlignment="1" applyProtection="1">
      <alignment horizontal="center" vertical="justify" wrapText="1"/>
    </xf>
    <xf numFmtId="0" fontId="5" fillId="4" borderId="4" xfId="0" applyFont="1" applyFill="1" applyBorder="1" applyAlignment="1" applyProtection="1">
      <alignment horizontal="center"/>
    </xf>
    <xf numFmtId="0" fontId="5" fillId="4" borderId="7" xfId="0" applyFont="1" applyFill="1" applyBorder="1" applyAlignment="1" applyProtection="1">
      <alignment horizontal="center"/>
    </xf>
    <xf numFmtId="0" fontId="5" fillId="0" borderId="0" xfId="0" applyFont="1" applyAlignment="1" applyProtection="1">
      <alignment horizontal="left"/>
    </xf>
    <xf numFmtId="0" fontId="7" fillId="0" borderId="9" xfId="0" applyFont="1" applyFill="1" applyBorder="1" applyAlignment="1" applyProtection="1">
      <alignment horizontal="center"/>
    </xf>
    <xf numFmtId="0" fontId="3" fillId="0" borderId="9" xfId="0" applyFont="1" applyBorder="1" applyAlignment="1" applyProtection="1">
      <alignment horizontal="center"/>
      <protection hidden="1"/>
    </xf>
    <xf numFmtId="0" fontId="3" fillId="3" borderId="9" xfId="0" applyFont="1" applyFill="1" applyBorder="1" applyAlignment="1" applyProtection="1">
      <alignment horizontal="center"/>
      <protection locked="0"/>
    </xf>
    <xf numFmtId="2" fontId="3" fillId="0" borderId="9" xfId="0" applyNumberFormat="1" applyFont="1" applyBorder="1" applyAlignment="1" applyProtection="1">
      <alignment horizontal="center"/>
      <protection hidden="1"/>
    </xf>
    <xf numFmtId="0" fontId="3" fillId="0" borderId="13"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2" borderId="0" xfId="0" applyFont="1" applyFill="1" applyBorder="1" applyAlignment="1" applyProtection="1">
      <alignment horizontal="center"/>
      <protection locked="0"/>
    </xf>
    <xf numFmtId="0" fontId="3" fillId="4" borderId="4" xfId="0" applyFont="1" applyFill="1" applyBorder="1" applyProtection="1"/>
    <xf numFmtId="0" fontId="7" fillId="0" borderId="4" xfId="0" applyFont="1" applyFill="1" applyBorder="1" applyAlignment="1" applyProtection="1">
      <alignment horizontal="center"/>
    </xf>
    <xf numFmtId="0" fontId="7" fillId="0" borderId="7" xfId="0" applyFont="1" applyFill="1" applyBorder="1" applyAlignment="1" applyProtection="1">
      <alignment horizontal="center"/>
    </xf>
    <xf numFmtId="0" fontId="3" fillId="0" borderId="4" xfId="0" applyFont="1" applyBorder="1" applyAlignment="1" applyProtection="1">
      <alignment horizontal="center"/>
      <protection hidden="1"/>
    </xf>
    <xf numFmtId="0" fontId="6" fillId="4" borderId="27" xfId="0" applyFont="1" applyFill="1" applyBorder="1" applyAlignment="1" applyProtection="1">
      <alignment horizontal="left"/>
    </xf>
    <xf numFmtId="0" fontId="8" fillId="4" borderId="9" xfId="0" applyFont="1" applyFill="1" applyBorder="1" applyAlignment="1" applyProtection="1"/>
    <xf numFmtId="2" fontId="3" fillId="0" borderId="11" xfId="0" applyNumberFormat="1" applyFont="1" applyBorder="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1759209</xdr:colOff>
      <xdr:row>2</xdr:row>
      <xdr:rowOff>1905000</xdr:rowOff>
    </xdr:to>
    <xdr:sp macro="" textlink="">
      <xdr:nvSpPr>
        <xdr:cNvPr id="3" name="Content Placeholder 2"/>
        <xdr:cNvSpPr>
          <a:spLocks noGrp="1"/>
        </xdr:cNvSpPr>
      </xdr:nvSpPr>
      <xdr:spPr>
        <a:xfrm>
          <a:off x="0" y="836341"/>
          <a:ext cx="12736191" cy="1905000"/>
        </a:xfrm>
        <a:prstGeom prst="rect">
          <a:avLst/>
        </a:prstGeom>
        <a:solidFill>
          <a:schemeClr val="accent1">
            <a:lumMod val="20000"/>
            <a:lumOff val="80000"/>
          </a:schemeClr>
        </a:solidFill>
        <a:ln w="38100">
          <a:solidFill>
            <a:schemeClr val="tx1"/>
          </a:solidFill>
        </a:ln>
      </xdr:spPr>
      <xdr:txBody>
        <a:bodyPr vert="horz" wrap="square" lIns="91440" tIns="45720" rIns="91440" bIns="45720" rtlCol="0">
          <a:noAutofit/>
        </a:bodyPr>
        <a:lstStyle/>
        <a:p>
          <a:pPr>
            <a:spcBef>
              <a:spcPts val="290"/>
            </a:spcBef>
            <a:spcAft>
              <a:spcPts val="0"/>
            </a:spcAft>
          </a:pPr>
          <a:r>
            <a:rPr lang="en-US" sz="1400" b="1" u="sng" kern="1200">
              <a:solidFill>
                <a:srgbClr val="000000"/>
              </a:solidFill>
              <a:effectLst/>
              <a:latin typeface="Arial"/>
              <a:ea typeface="Times New Roman"/>
            </a:rPr>
            <a:t>How to use the Excel spreadsheet to interpret results</a:t>
          </a:r>
        </a:p>
        <a:p>
          <a:pPr>
            <a:spcBef>
              <a:spcPts val="290"/>
            </a:spcBef>
            <a:spcAft>
              <a:spcPts val="0"/>
            </a:spcAft>
          </a:pPr>
          <a:endParaRPr lang="en-SG" sz="1400" b="1">
            <a:effectLst/>
            <a:latin typeface="Times New Roman"/>
            <a:ea typeface="Times New Roman"/>
          </a:endParaRPr>
        </a:p>
        <a:p>
          <a:pPr marL="342900" lvl="0" indent="-342900">
            <a:buFont typeface="+mj-lt"/>
            <a:buAutoNum type="arabicPeriod"/>
            <a:tabLst>
              <a:tab pos="457200" algn="l"/>
            </a:tabLst>
          </a:pPr>
          <a:r>
            <a:rPr lang="en-US" sz="1200" kern="1200">
              <a:solidFill>
                <a:srgbClr val="000000"/>
              </a:solidFill>
              <a:effectLst/>
              <a:latin typeface="Arial" panose="020B0604020202020204" pitchFamily="34" charset="0"/>
              <a:ea typeface="SimSun"/>
              <a:cs typeface="Arial" panose="020B0604020202020204" pitchFamily="34" charset="0"/>
            </a:rPr>
            <a:t>Key the information in the boxes as highlighted in yellow. </a:t>
          </a:r>
          <a:endParaRPr lang="en-SG" sz="1200">
            <a:effectLst/>
            <a:latin typeface="Arial" panose="020B0604020202020204" pitchFamily="34" charset="0"/>
            <a:ea typeface="SimSun"/>
            <a:cs typeface="Arial" panose="020B0604020202020204" pitchFamily="34" charset="0"/>
          </a:endParaRPr>
        </a:p>
        <a:p>
          <a:r>
            <a:rPr lang="en-US" sz="1200" i="1" kern="1200">
              <a:solidFill>
                <a:srgbClr val="000000"/>
              </a:solidFill>
              <a:effectLst/>
              <a:latin typeface="Arial" panose="020B0604020202020204" pitchFamily="34" charset="0"/>
              <a:ea typeface="Times New Roman"/>
              <a:cs typeface="Arial" panose="020B0604020202020204" pitchFamily="34" charset="0"/>
            </a:rPr>
            <a:t>        The information could be found under the nutrition information panel on the packaging label.</a:t>
          </a:r>
          <a:endParaRPr lang="en-SG" sz="1200">
            <a:effectLst/>
            <a:latin typeface="Arial" panose="020B0604020202020204" pitchFamily="34" charset="0"/>
            <a:ea typeface="Times New Roman"/>
            <a:cs typeface="Arial" panose="020B0604020202020204" pitchFamily="34" charset="0"/>
          </a:endParaRPr>
        </a:p>
        <a:p>
          <a:r>
            <a:rPr lang="en-GB" sz="1200" i="1">
              <a:effectLst/>
              <a:latin typeface="Arial" panose="020B0604020202020204" pitchFamily="34" charset="0"/>
              <a:ea typeface="Times New Roman"/>
              <a:cs typeface="Arial" panose="020B0604020202020204" pitchFamily="34" charset="0"/>
            </a:rPr>
            <a:t> </a:t>
          </a:r>
        </a:p>
        <a:p>
          <a:r>
            <a:rPr lang="en-SG" sz="1200" i="0">
              <a:effectLst/>
              <a:latin typeface="Arial" panose="020B0604020202020204" pitchFamily="34" charset="0"/>
              <a:ea typeface="Times New Roman"/>
              <a:cs typeface="Arial" panose="020B0604020202020204" pitchFamily="34" charset="0"/>
            </a:rPr>
            <a:t>2.</a:t>
          </a:r>
          <a:r>
            <a:rPr lang="en-SG" sz="1200" i="0" baseline="0">
              <a:effectLst/>
              <a:latin typeface="Arial" panose="020B0604020202020204" pitchFamily="34" charset="0"/>
              <a:ea typeface="Times New Roman"/>
              <a:cs typeface="Arial" panose="020B0604020202020204" pitchFamily="34" charset="0"/>
            </a:rPr>
            <a:t>     </a:t>
          </a:r>
          <a:r>
            <a:rPr lang="en-US" sz="1200" kern="1200">
              <a:solidFill>
                <a:srgbClr val="000000"/>
              </a:solidFill>
              <a:effectLst/>
              <a:latin typeface="Arial" panose="020B0604020202020204" pitchFamily="34" charset="0"/>
              <a:ea typeface="SimSun"/>
              <a:cs typeface="Arial" panose="020B0604020202020204" pitchFamily="34" charset="0"/>
            </a:rPr>
            <a:t>For nutrients that comply with the minimum and/maximum regulatory levels, the term ‘</a:t>
          </a:r>
          <a:r>
            <a:rPr lang="en-US" sz="1200" i="1" kern="1200">
              <a:solidFill>
                <a:srgbClr val="000000"/>
              </a:solidFill>
              <a:effectLst/>
              <a:latin typeface="Arial" panose="020B0604020202020204" pitchFamily="34" charset="0"/>
              <a:ea typeface="SimSun"/>
              <a:cs typeface="Arial" panose="020B0604020202020204" pitchFamily="34" charset="0"/>
            </a:rPr>
            <a:t>Yes</a:t>
          </a:r>
          <a:r>
            <a:rPr lang="en-US" sz="1200" kern="1200">
              <a:solidFill>
                <a:srgbClr val="000000"/>
              </a:solidFill>
              <a:effectLst/>
              <a:latin typeface="Arial" panose="020B0604020202020204" pitchFamily="34" charset="0"/>
              <a:ea typeface="SimSun"/>
              <a:cs typeface="Arial" panose="020B0604020202020204" pitchFamily="34" charset="0"/>
            </a:rPr>
            <a:t>’  will be reflected.</a:t>
          </a:r>
          <a:endParaRPr lang="en-SG" sz="1200">
            <a:effectLst/>
            <a:latin typeface="Arial" panose="020B0604020202020204" pitchFamily="34" charset="0"/>
            <a:ea typeface="SimSun"/>
            <a:cs typeface="Arial" panose="020B0604020202020204" pitchFamily="34" charset="0"/>
          </a:endParaRPr>
        </a:p>
        <a:p>
          <a:endParaRPr lang="en-SG" sz="1200">
            <a:effectLst/>
            <a:latin typeface="Arial" panose="020B0604020202020204" pitchFamily="34" charset="0"/>
            <a:ea typeface="Times New Roman"/>
            <a:cs typeface="Arial" panose="020B0604020202020204" pitchFamily="34" charset="0"/>
          </a:endParaRPr>
        </a:p>
        <a:p>
          <a:r>
            <a:rPr lang="en-SG" sz="1200">
              <a:effectLst/>
              <a:latin typeface="Arial" panose="020B0604020202020204" pitchFamily="34" charset="0"/>
              <a:ea typeface="Times New Roman"/>
              <a:cs typeface="Arial" panose="020B0604020202020204" pitchFamily="34" charset="0"/>
            </a:rPr>
            <a:t>3.</a:t>
          </a:r>
          <a:r>
            <a:rPr lang="en-SG" sz="1200" baseline="0">
              <a:effectLst/>
              <a:latin typeface="Arial" panose="020B0604020202020204" pitchFamily="34" charset="0"/>
              <a:ea typeface="Times New Roman"/>
              <a:cs typeface="Arial" panose="020B0604020202020204" pitchFamily="34" charset="0"/>
            </a:rPr>
            <a:t>     </a:t>
          </a:r>
          <a:r>
            <a:rPr lang="en-US" sz="1200" kern="1200">
              <a:solidFill>
                <a:srgbClr val="000000"/>
              </a:solidFill>
              <a:effectLst/>
              <a:latin typeface="Arial" panose="020B0604020202020204" pitchFamily="34" charset="0"/>
              <a:ea typeface="SimSun"/>
              <a:cs typeface="Arial" panose="020B0604020202020204" pitchFamily="34" charset="0"/>
            </a:rPr>
            <a:t>For nutrients that do not comply with the minimum and/maximum regulatory levels, the term ‘</a:t>
          </a:r>
          <a:r>
            <a:rPr lang="en-US" sz="1200" i="1" kern="1200">
              <a:solidFill>
                <a:srgbClr val="000000"/>
              </a:solidFill>
              <a:effectLst/>
              <a:latin typeface="Arial" panose="020B0604020202020204" pitchFamily="34" charset="0"/>
              <a:ea typeface="SimSun"/>
              <a:cs typeface="Arial" panose="020B0604020202020204" pitchFamily="34" charset="0"/>
            </a:rPr>
            <a:t>No</a:t>
          </a:r>
          <a:r>
            <a:rPr lang="en-US" sz="1200" kern="1200">
              <a:solidFill>
                <a:srgbClr val="000000"/>
              </a:solidFill>
              <a:effectLst/>
              <a:latin typeface="Arial" panose="020B0604020202020204" pitchFamily="34" charset="0"/>
              <a:ea typeface="SimSun"/>
              <a:cs typeface="Arial" panose="020B0604020202020204" pitchFamily="34" charset="0"/>
            </a:rPr>
            <a:t>’  will be reflected. Companies would need to seek clarification with the </a:t>
          </a:r>
        </a:p>
        <a:p>
          <a:r>
            <a:rPr lang="en-US" sz="1200" kern="1200">
              <a:solidFill>
                <a:srgbClr val="000000"/>
              </a:solidFill>
              <a:effectLst/>
              <a:latin typeface="Arial" panose="020B0604020202020204" pitchFamily="34" charset="0"/>
              <a:ea typeface="SimSun"/>
              <a:cs typeface="Arial" panose="020B0604020202020204" pitchFamily="34" charset="0"/>
            </a:rPr>
            <a:t>         manufacturer or adjust their formula.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tabSelected="1" zoomScale="82" zoomScaleNormal="82" workbookViewId="0">
      <selection activeCell="C8" sqref="C8"/>
    </sheetView>
  </sheetViews>
  <sheetFormatPr defaultRowHeight="18" x14ac:dyDescent="0.25"/>
  <cols>
    <col min="1" max="1" width="48.85546875" style="2" customWidth="1"/>
    <col min="2" max="2" width="12.85546875" style="57" customWidth="1"/>
    <col min="3" max="3" width="15.7109375" style="57" customWidth="1"/>
    <col min="4" max="4" width="16.28515625" style="57" customWidth="1"/>
    <col min="5" max="5" width="16.42578125" style="2" customWidth="1"/>
    <col min="6" max="6" width="30.42578125" style="2" customWidth="1"/>
    <col min="7" max="7" width="24.28515625" style="2" bestFit="1" customWidth="1"/>
    <col min="8" max="8" width="26.5703125" style="2" customWidth="1"/>
    <col min="9" max="253" width="9.140625" style="2"/>
    <col min="254" max="254" width="20.140625" style="2" customWidth="1"/>
    <col min="255" max="256" width="9.140625" style="2"/>
    <col min="257" max="257" width="10.28515625" style="2" customWidth="1"/>
    <col min="258" max="259" width="12" style="2" customWidth="1"/>
    <col min="260" max="260" width="12.28515625" style="2" customWidth="1"/>
    <col min="261" max="263" width="9.140625" style="2"/>
    <col min="264" max="264" width="11.140625" style="2" customWidth="1"/>
    <col min="265" max="509" width="9.140625" style="2"/>
    <col min="510" max="510" width="20.140625" style="2" customWidth="1"/>
    <col min="511" max="512" width="9.140625" style="2"/>
    <col min="513" max="513" width="10.28515625" style="2" customWidth="1"/>
    <col min="514" max="515" width="12" style="2" customWidth="1"/>
    <col min="516" max="516" width="12.28515625" style="2" customWidth="1"/>
    <col min="517" max="519" width="9.140625" style="2"/>
    <col min="520" max="520" width="11.140625" style="2" customWidth="1"/>
    <col min="521" max="765" width="9.140625" style="2"/>
    <col min="766" max="766" width="20.140625" style="2" customWidth="1"/>
    <col min="767" max="768" width="9.140625" style="2"/>
    <col min="769" max="769" width="10.28515625" style="2" customWidth="1"/>
    <col min="770" max="771" width="12" style="2" customWidth="1"/>
    <col min="772" max="772" width="12.28515625" style="2" customWidth="1"/>
    <col min="773" max="775" width="9.140625" style="2"/>
    <col min="776" max="776" width="11.140625" style="2" customWidth="1"/>
    <col min="777" max="1021" width="9.140625" style="2"/>
    <col min="1022" max="1022" width="20.140625" style="2" customWidth="1"/>
    <col min="1023" max="1024" width="9.140625" style="2"/>
    <col min="1025" max="1025" width="10.28515625" style="2" customWidth="1"/>
    <col min="1026" max="1027" width="12" style="2" customWidth="1"/>
    <col min="1028" max="1028" width="12.28515625" style="2" customWidth="1"/>
    <col min="1029" max="1031" width="9.140625" style="2"/>
    <col min="1032" max="1032" width="11.140625" style="2" customWidth="1"/>
    <col min="1033" max="1277" width="9.140625" style="2"/>
    <col min="1278" max="1278" width="20.140625" style="2" customWidth="1"/>
    <col min="1279" max="1280" width="9.140625" style="2"/>
    <col min="1281" max="1281" width="10.28515625" style="2" customWidth="1"/>
    <col min="1282" max="1283" width="12" style="2" customWidth="1"/>
    <col min="1284" max="1284" width="12.28515625" style="2" customWidth="1"/>
    <col min="1285" max="1287" width="9.140625" style="2"/>
    <col min="1288" max="1288" width="11.140625" style="2" customWidth="1"/>
    <col min="1289" max="1533" width="9.140625" style="2"/>
    <col min="1534" max="1534" width="20.140625" style="2" customWidth="1"/>
    <col min="1535" max="1536" width="9.140625" style="2"/>
    <col min="1537" max="1537" width="10.28515625" style="2" customWidth="1"/>
    <col min="1538" max="1539" width="12" style="2" customWidth="1"/>
    <col min="1540" max="1540" width="12.28515625" style="2" customWidth="1"/>
    <col min="1541" max="1543" width="9.140625" style="2"/>
    <col min="1544" max="1544" width="11.140625" style="2" customWidth="1"/>
    <col min="1545" max="1789" width="9.140625" style="2"/>
    <col min="1790" max="1790" width="20.140625" style="2" customWidth="1"/>
    <col min="1791" max="1792" width="9.140625" style="2"/>
    <col min="1793" max="1793" width="10.28515625" style="2" customWidth="1"/>
    <col min="1794" max="1795" width="12" style="2" customWidth="1"/>
    <col min="1796" max="1796" width="12.28515625" style="2" customWidth="1"/>
    <col min="1797" max="1799" width="9.140625" style="2"/>
    <col min="1800" max="1800" width="11.140625" style="2" customWidth="1"/>
    <col min="1801" max="2045" width="9.140625" style="2"/>
    <col min="2046" max="2046" width="20.140625" style="2" customWidth="1"/>
    <col min="2047" max="2048" width="9.140625" style="2"/>
    <col min="2049" max="2049" width="10.28515625" style="2" customWidth="1"/>
    <col min="2050" max="2051" width="12" style="2" customWidth="1"/>
    <col min="2052" max="2052" width="12.28515625" style="2" customWidth="1"/>
    <col min="2053" max="2055" width="9.140625" style="2"/>
    <col min="2056" max="2056" width="11.140625" style="2" customWidth="1"/>
    <col min="2057" max="2301" width="9.140625" style="2"/>
    <col min="2302" max="2302" width="20.140625" style="2" customWidth="1"/>
    <col min="2303" max="2304" width="9.140625" style="2"/>
    <col min="2305" max="2305" width="10.28515625" style="2" customWidth="1"/>
    <col min="2306" max="2307" width="12" style="2" customWidth="1"/>
    <col min="2308" max="2308" width="12.28515625" style="2" customWidth="1"/>
    <col min="2309" max="2311" width="9.140625" style="2"/>
    <col min="2312" max="2312" width="11.140625" style="2" customWidth="1"/>
    <col min="2313" max="2557" width="9.140625" style="2"/>
    <col min="2558" max="2558" width="20.140625" style="2" customWidth="1"/>
    <col min="2559" max="2560" width="9.140625" style="2"/>
    <col min="2561" max="2561" width="10.28515625" style="2" customWidth="1"/>
    <col min="2562" max="2563" width="12" style="2" customWidth="1"/>
    <col min="2564" max="2564" width="12.28515625" style="2" customWidth="1"/>
    <col min="2565" max="2567" width="9.140625" style="2"/>
    <col min="2568" max="2568" width="11.140625" style="2" customWidth="1"/>
    <col min="2569" max="2813" width="9.140625" style="2"/>
    <col min="2814" max="2814" width="20.140625" style="2" customWidth="1"/>
    <col min="2815" max="2816" width="9.140625" style="2"/>
    <col min="2817" max="2817" width="10.28515625" style="2" customWidth="1"/>
    <col min="2818" max="2819" width="12" style="2" customWidth="1"/>
    <col min="2820" max="2820" width="12.28515625" style="2" customWidth="1"/>
    <col min="2821" max="2823" width="9.140625" style="2"/>
    <col min="2824" max="2824" width="11.140625" style="2" customWidth="1"/>
    <col min="2825" max="3069" width="9.140625" style="2"/>
    <col min="3070" max="3070" width="20.140625" style="2" customWidth="1"/>
    <col min="3071" max="3072" width="9.140625" style="2"/>
    <col min="3073" max="3073" width="10.28515625" style="2" customWidth="1"/>
    <col min="3074" max="3075" width="12" style="2" customWidth="1"/>
    <col min="3076" max="3076" width="12.28515625" style="2" customWidth="1"/>
    <col min="3077" max="3079" width="9.140625" style="2"/>
    <col min="3080" max="3080" width="11.140625" style="2" customWidth="1"/>
    <col min="3081" max="3325" width="9.140625" style="2"/>
    <col min="3326" max="3326" width="20.140625" style="2" customWidth="1"/>
    <col min="3327" max="3328" width="9.140625" style="2"/>
    <col min="3329" max="3329" width="10.28515625" style="2" customWidth="1"/>
    <col min="3330" max="3331" width="12" style="2" customWidth="1"/>
    <col min="3332" max="3332" width="12.28515625" style="2" customWidth="1"/>
    <col min="3333" max="3335" width="9.140625" style="2"/>
    <col min="3336" max="3336" width="11.140625" style="2" customWidth="1"/>
    <col min="3337" max="3581" width="9.140625" style="2"/>
    <col min="3582" max="3582" width="20.140625" style="2" customWidth="1"/>
    <col min="3583" max="3584" width="9.140625" style="2"/>
    <col min="3585" max="3585" width="10.28515625" style="2" customWidth="1"/>
    <col min="3586" max="3587" width="12" style="2" customWidth="1"/>
    <col min="3588" max="3588" width="12.28515625" style="2" customWidth="1"/>
    <col min="3589" max="3591" width="9.140625" style="2"/>
    <col min="3592" max="3592" width="11.140625" style="2" customWidth="1"/>
    <col min="3593" max="3837" width="9.140625" style="2"/>
    <col min="3838" max="3838" width="20.140625" style="2" customWidth="1"/>
    <col min="3839" max="3840" width="9.140625" style="2"/>
    <col min="3841" max="3841" width="10.28515625" style="2" customWidth="1"/>
    <col min="3842" max="3843" width="12" style="2" customWidth="1"/>
    <col min="3844" max="3844" width="12.28515625" style="2" customWidth="1"/>
    <col min="3845" max="3847" width="9.140625" style="2"/>
    <col min="3848" max="3848" width="11.140625" style="2" customWidth="1"/>
    <col min="3849" max="4093" width="9.140625" style="2"/>
    <col min="4094" max="4094" width="20.140625" style="2" customWidth="1"/>
    <col min="4095" max="4096" width="9.140625" style="2"/>
    <col min="4097" max="4097" width="10.28515625" style="2" customWidth="1"/>
    <col min="4098" max="4099" width="12" style="2" customWidth="1"/>
    <col min="4100" max="4100" width="12.28515625" style="2" customWidth="1"/>
    <col min="4101" max="4103" width="9.140625" style="2"/>
    <col min="4104" max="4104" width="11.140625" style="2" customWidth="1"/>
    <col min="4105" max="4349" width="9.140625" style="2"/>
    <col min="4350" max="4350" width="20.140625" style="2" customWidth="1"/>
    <col min="4351" max="4352" width="9.140625" style="2"/>
    <col min="4353" max="4353" width="10.28515625" style="2" customWidth="1"/>
    <col min="4354" max="4355" width="12" style="2" customWidth="1"/>
    <col min="4356" max="4356" width="12.28515625" style="2" customWidth="1"/>
    <col min="4357" max="4359" width="9.140625" style="2"/>
    <col min="4360" max="4360" width="11.140625" style="2" customWidth="1"/>
    <col min="4361" max="4605" width="9.140625" style="2"/>
    <col min="4606" max="4606" width="20.140625" style="2" customWidth="1"/>
    <col min="4607" max="4608" width="9.140625" style="2"/>
    <col min="4609" max="4609" width="10.28515625" style="2" customWidth="1"/>
    <col min="4610" max="4611" width="12" style="2" customWidth="1"/>
    <col min="4612" max="4612" width="12.28515625" style="2" customWidth="1"/>
    <col min="4613" max="4615" width="9.140625" style="2"/>
    <col min="4616" max="4616" width="11.140625" style="2" customWidth="1"/>
    <col min="4617" max="4861" width="9.140625" style="2"/>
    <col min="4862" max="4862" width="20.140625" style="2" customWidth="1"/>
    <col min="4863" max="4864" width="9.140625" style="2"/>
    <col min="4865" max="4865" width="10.28515625" style="2" customWidth="1"/>
    <col min="4866" max="4867" width="12" style="2" customWidth="1"/>
    <col min="4868" max="4868" width="12.28515625" style="2" customWidth="1"/>
    <col min="4869" max="4871" width="9.140625" style="2"/>
    <col min="4872" max="4872" width="11.140625" style="2" customWidth="1"/>
    <col min="4873" max="5117" width="9.140625" style="2"/>
    <col min="5118" max="5118" width="20.140625" style="2" customWidth="1"/>
    <col min="5119" max="5120" width="9.140625" style="2"/>
    <col min="5121" max="5121" width="10.28515625" style="2" customWidth="1"/>
    <col min="5122" max="5123" width="12" style="2" customWidth="1"/>
    <col min="5124" max="5124" width="12.28515625" style="2" customWidth="1"/>
    <col min="5125" max="5127" width="9.140625" style="2"/>
    <col min="5128" max="5128" width="11.140625" style="2" customWidth="1"/>
    <col min="5129" max="5373" width="9.140625" style="2"/>
    <col min="5374" max="5374" width="20.140625" style="2" customWidth="1"/>
    <col min="5375" max="5376" width="9.140625" style="2"/>
    <col min="5377" max="5377" width="10.28515625" style="2" customWidth="1"/>
    <col min="5378" max="5379" width="12" style="2" customWidth="1"/>
    <col min="5380" max="5380" width="12.28515625" style="2" customWidth="1"/>
    <col min="5381" max="5383" width="9.140625" style="2"/>
    <col min="5384" max="5384" width="11.140625" style="2" customWidth="1"/>
    <col min="5385" max="5629" width="9.140625" style="2"/>
    <col min="5630" max="5630" width="20.140625" style="2" customWidth="1"/>
    <col min="5631" max="5632" width="9.140625" style="2"/>
    <col min="5633" max="5633" width="10.28515625" style="2" customWidth="1"/>
    <col min="5634" max="5635" width="12" style="2" customWidth="1"/>
    <col min="5636" max="5636" width="12.28515625" style="2" customWidth="1"/>
    <col min="5637" max="5639" width="9.140625" style="2"/>
    <col min="5640" max="5640" width="11.140625" style="2" customWidth="1"/>
    <col min="5641" max="5885" width="9.140625" style="2"/>
    <col min="5886" max="5886" width="20.140625" style="2" customWidth="1"/>
    <col min="5887" max="5888" width="9.140625" style="2"/>
    <col min="5889" max="5889" width="10.28515625" style="2" customWidth="1"/>
    <col min="5890" max="5891" width="12" style="2" customWidth="1"/>
    <col min="5892" max="5892" width="12.28515625" style="2" customWidth="1"/>
    <col min="5893" max="5895" width="9.140625" style="2"/>
    <col min="5896" max="5896" width="11.140625" style="2" customWidth="1"/>
    <col min="5897" max="6141" width="9.140625" style="2"/>
    <col min="6142" max="6142" width="20.140625" style="2" customWidth="1"/>
    <col min="6143" max="6144" width="9.140625" style="2"/>
    <col min="6145" max="6145" width="10.28515625" style="2" customWidth="1"/>
    <col min="6146" max="6147" width="12" style="2" customWidth="1"/>
    <col min="6148" max="6148" width="12.28515625" style="2" customWidth="1"/>
    <col min="6149" max="6151" width="9.140625" style="2"/>
    <col min="6152" max="6152" width="11.140625" style="2" customWidth="1"/>
    <col min="6153" max="6397" width="9.140625" style="2"/>
    <col min="6398" max="6398" width="20.140625" style="2" customWidth="1"/>
    <col min="6399" max="6400" width="9.140625" style="2"/>
    <col min="6401" max="6401" width="10.28515625" style="2" customWidth="1"/>
    <col min="6402" max="6403" width="12" style="2" customWidth="1"/>
    <col min="6404" max="6404" width="12.28515625" style="2" customWidth="1"/>
    <col min="6405" max="6407" width="9.140625" style="2"/>
    <col min="6408" max="6408" width="11.140625" style="2" customWidth="1"/>
    <col min="6409" max="6653" width="9.140625" style="2"/>
    <col min="6654" max="6654" width="20.140625" style="2" customWidth="1"/>
    <col min="6655" max="6656" width="9.140625" style="2"/>
    <col min="6657" max="6657" width="10.28515625" style="2" customWidth="1"/>
    <col min="6658" max="6659" width="12" style="2" customWidth="1"/>
    <col min="6660" max="6660" width="12.28515625" style="2" customWidth="1"/>
    <col min="6661" max="6663" width="9.140625" style="2"/>
    <col min="6664" max="6664" width="11.140625" style="2" customWidth="1"/>
    <col min="6665" max="6909" width="9.140625" style="2"/>
    <col min="6910" max="6910" width="20.140625" style="2" customWidth="1"/>
    <col min="6911" max="6912" width="9.140625" style="2"/>
    <col min="6913" max="6913" width="10.28515625" style="2" customWidth="1"/>
    <col min="6914" max="6915" width="12" style="2" customWidth="1"/>
    <col min="6916" max="6916" width="12.28515625" style="2" customWidth="1"/>
    <col min="6917" max="6919" width="9.140625" style="2"/>
    <col min="6920" max="6920" width="11.140625" style="2" customWidth="1"/>
    <col min="6921" max="7165" width="9.140625" style="2"/>
    <col min="7166" max="7166" width="20.140625" style="2" customWidth="1"/>
    <col min="7167" max="7168" width="9.140625" style="2"/>
    <col min="7169" max="7169" width="10.28515625" style="2" customWidth="1"/>
    <col min="7170" max="7171" width="12" style="2" customWidth="1"/>
    <col min="7172" max="7172" width="12.28515625" style="2" customWidth="1"/>
    <col min="7173" max="7175" width="9.140625" style="2"/>
    <col min="7176" max="7176" width="11.140625" style="2" customWidth="1"/>
    <col min="7177" max="7421" width="9.140625" style="2"/>
    <col min="7422" max="7422" width="20.140625" style="2" customWidth="1"/>
    <col min="7423" max="7424" width="9.140625" style="2"/>
    <col min="7425" max="7425" width="10.28515625" style="2" customWidth="1"/>
    <col min="7426" max="7427" width="12" style="2" customWidth="1"/>
    <col min="7428" max="7428" width="12.28515625" style="2" customWidth="1"/>
    <col min="7429" max="7431" width="9.140625" style="2"/>
    <col min="7432" max="7432" width="11.140625" style="2" customWidth="1"/>
    <col min="7433" max="7677" width="9.140625" style="2"/>
    <col min="7678" max="7678" width="20.140625" style="2" customWidth="1"/>
    <col min="7679" max="7680" width="9.140625" style="2"/>
    <col min="7681" max="7681" width="10.28515625" style="2" customWidth="1"/>
    <col min="7682" max="7683" width="12" style="2" customWidth="1"/>
    <col min="7684" max="7684" width="12.28515625" style="2" customWidth="1"/>
    <col min="7685" max="7687" width="9.140625" style="2"/>
    <col min="7688" max="7688" width="11.140625" style="2" customWidth="1"/>
    <col min="7689" max="7933" width="9.140625" style="2"/>
    <col min="7934" max="7934" width="20.140625" style="2" customWidth="1"/>
    <col min="7935" max="7936" width="9.140625" style="2"/>
    <col min="7937" max="7937" width="10.28515625" style="2" customWidth="1"/>
    <col min="7938" max="7939" width="12" style="2" customWidth="1"/>
    <col min="7940" max="7940" width="12.28515625" style="2" customWidth="1"/>
    <col min="7941" max="7943" width="9.140625" style="2"/>
    <col min="7944" max="7944" width="11.140625" style="2" customWidth="1"/>
    <col min="7945" max="8189" width="9.140625" style="2"/>
    <col min="8190" max="8190" width="20.140625" style="2" customWidth="1"/>
    <col min="8191" max="8192" width="9.140625" style="2"/>
    <col min="8193" max="8193" width="10.28515625" style="2" customWidth="1"/>
    <col min="8194" max="8195" width="12" style="2" customWidth="1"/>
    <col min="8196" max="8196" width="12.28515625" style="2" customWidth="1"/>
    <col min="8197" max="8199" width="9.140625" style="2"/>
    <col min="8200" max="8200" width="11.140625" style="2" customWidth="1"/>
    <col min="8201" max="8445" width="9.140625" style="2"/>
    <col min="8446" max="8446" width="20.140625" style="2" customWidth="1"/>
    <col min="8447" max="8448" width="9.140625" style="2"/>
    <col min="8449" max="8449" width="10.28515625" style="2" customWidth="1"/>
    <col min="8450" max="8451" width="12" style="2" customWidth="1"/>
    <col min="8452" max="8452" width="12.28515625" style="2" customWidth="1"/>
    <col min="8453" max="8455" width="9.140625" style="2"/>
    <col min="8456" max="8456" width="11.140625" style="2" customWidth="1"/>
    <col min="8457" max="8701" width="9.140625" style="2"/>
    <col min="8702" max="8702" width="20.140625" style="2" customWidth="1"/>
    <col min="8703" max="8704" width="9.140625" style="2"/>
    <col min="8705" max="8705" width="10.28515625" style="2" customWidth="1"/>
    <col min="8706" max="8707" width="12" style="2" customWidth="1"/>
    <col min="8708" max="8708" width="12.28515625" style="2" customWidth="1"/>
    <col min="8709" max="8711" width="9.140625" style="2"/>
    <col min="8712" max="8712" width="11.140625" style="2" customWidth="1"/>
    <col min="8713" max="8957" width="9.140625" style="2"/>
    <col min="8958" max="8958" width="20.140625" style="2" customWidth="1"/>
    <col min="8959" max="8960" width="9.140625" style="2"/>
    <col min="8961" max="8961" width="10.28515625" style="2" customWidth="1"/>
    <col min="8962" max="8963" width="12" style="2" customWidth="1"/>
    <col min="8964" max="8964" width="12.28515625" style="2" customWidth="1"/>
    <col min="8965" max="8967" width="9.140625" style="2"/>
    <col min="8968" max="8968" width="11.140625" style="2" customWidth="1"/>
    <col min="8969" max="9213" width="9.140625" style="2"/>
    <col min="9214" max="9214" width="20.140625" style="2" customWidth="1"/>
    <col min="9215" max="9216" width="9.140625" style="2"/>
    <col min="9217" max="9217" width="10.28515625" style="2" customWidth="1"/>
    <col min="9218" max="9219" width="12" style="2" customWidth="1"/>
    <col min="9220" max="9220" width="12.28515625" style="2" customWidth="1"/>
    <col min="9221" max="9223" width="9.140625" style="2"/>
    <col min="9224" max="9224" width="11.140625" style="2" customWidth="1"/>
    <col min="9225" max="9469" width="9.140625" style="2"/>
    <col min="9470" max="9470" width="20.140625" style="2" customWidth="1"/>
    <col min="9471" max="9472" width="9.140625" style="2"/>
    <col min="9473" max="9473" width="10.28515625" style="2" customWidth="1"/>
    <col min="9474" max="9475" width="12" style="2" customWidth="1"/>
    <col min="9476" max="9476" width="12.28515625" style="2" customWidth="1"/>
    <col min="9477" max="9479" width="9.140625" style="2"/>
    <col min="9480" max="9480" width="11.140625" style="2" customWidth="1"/>
    <col min="9481" max="9725" width="9.140625" style="2"/>
    <col min="9726" max="9726" width="20.140625" style="2" customWidth="1"/>
    <col min="9727" max="9728" width="9.140625" style="2"/>
    <col min="9729" max="9729" width="10.28515625" style="2" customWidth="1"/>
    <col min="9730" max="9731" width="12" style="2" customWidth="1"/>
    <col min="9732" max="9732" width="12.28515625" style="2" customWidth="1"/>
    <col min="9733" max="9735" width="9.140625" style="2"/>
    <col min="9736" max="9736" width="11.140625" style="2" customWidth="1"/>
    <col min="9737" max="9981" width="9.140625" style="2"/>
    <col min="9982" max="9982" width="20.140625" style="2" customWidth="1"/>
    <col min="9983" max="9984" width="9.140625" style="2"/>
    <col min="9985" max="9985" width="10.28515625" style="2" customWidth="1"/>
    <col min="9986" max="9987" width="12" style="2" customWidth="1"/>
    <col min="9988" max="9988" width="12.28515625" style="2" customWidth="1"/>
    <col min="9989" max="9991" width="9.140625" style="2"/>
    <col min="9992" max="9992" width="11.140625" style="2" customWidth="1"/>
    <col min="9993" max="10237" width="9.140625" style="2"/>
    <col min="10238" max="10238" width="20.140625" style="2" customWidth="1"/>
    <col min="10239" max="10240" width="9.140625" style="2"/>
    <col min="10241" max="10241" width="10.28515625" style="2" customWidth="1"/>
    <col min="10242" max="10243" width="12" style="2" customWidth="1"/>
    <col min="10244" max="10244" width="12.28515625" style="2" customWidth="1"/>
    <col min="10245" max="10247" width="9.140625" style="2"/>
    <col min="10248" max="10248" width="11.140625" style="2" customWidth="1"/>
    <col min="10249" max="10493" width="9.140625" style="2"/>
    <col min="10494" max="10494" width="20.140625" style="2" customWidth="1"/>
    <col min="10495" max="10496" width="9.140625" style="2"/>
    <col min="10497" max="10497" width="10.28515625" style="2" customWidth="1"/>
    <col min="10498" max="10499" width="12" style="2" customWidth="1"/>
    <col min="10500" max="10500" width="12.28515625" style="2" customWidth="1"/>
    <col min="10501" max="10503" width="9.140625" style="2"/>
    <col min="10504" max="10504" width="11.140625" style="2" customWidth="1"/>
    <col min="10505" max="10749" width="9.140625" style="2"/>
    <col min="10750" max="10750" width="20.140625" style="2" customWidth="1"/>
    <col min="10751" max="10752" width="9.140625" style="2"/>
    <col min="10753" max="10753" width="10.28515625" style="2" customWidth="1"/>
    <col min="10754" max="10755" width="12" style="2" customWidth="1"/>
    <col min="10756" max="10756" width="12.28515625" style="2" customWidth="1"/>
    <col min="10757" max="10759" width="9.140625" style="2"/>
    <col min="10760" max="10760" width="11.140625" style="2" customWidth="1"/>
    <col min="10761" max="11005" width="9.140625" style="2"/>
    <col min="11006" max="11006" width="20.140625" style="2" customWidth="1"/>
    <col min="11007" max="11008" width="9.140625" style="2"/>
    <col min="11009" max="11009" width="10.28515625" style="2" customWidth="1"/>
    <col min="11010" max="11011" width="12" style="2" customWidth="1"/>
    <col min="11012" max="11012" width="12.28515625" style="2" customWidth="1"/>
    <col min="11013" max="11015" width="9.140625" style="2"/>
    <col min="11016" max="11016" width="11.140625" style="2" customWidth="1"/>
    <col min="11017" max="11261" width="9.140625" style="2"/>
    <col min="11262" max="11262" width="20.140625" style="2" customWidth="1"/>
    <col min="11263" max="11264" width="9.140625" style="2"/>
    <col min="11265" max="11265" width="10.28515625" style="2" customWidth="1"/>
    <col min="11266" max="11267" width="12" style="2" customWidth="1"/>
    <col min="11268" max="11268" width="12.28515625" style="2" customWidth="1"/>
    <col min="11269" max="11271" width="9.140625" style="2"/>
    <col min="11272" max="11272" width="11.140625" style="2" customWidth="1"/>
    <col min="11273" max="11517" width="9.140625" style="2"/>
    <col min="11518" max="11518" width="20.140625" style="2" customWidth="1"/>
    <col min="11519" max="11520" width="9.140625" style="2"/>
    <col min="11521" max="11521" width="10.28515625" style="2" customWidth="1"/>
    <col min="11522" max="11523" width="12" style="2" customWidth="1"/>
    <col min="11524" max="11524" width="12.28515625" style="2" customWidth="1"/>
    <col min="11525" max="11527" width="9.140625" style="2"/>
    <col min="11528" max="11528" width="11.140625" style="2" customWidth="1"/>
    <col min="11529" max="11773" width="9.140625" style="2"/>
    <col min="11774" max="11774" width="20.140625" style="2" customWidth="1"/>
    <col min="11775" max="11776" width="9.140625" style="2"/>
    <col min="11777" max="11777" width="10.28515625" style="2" customWidth="1"/>
    <col min="11778" max="11779" width="12" style="2" customWidth="1"/>
    <col min="11780" max="11780" width="12.28515625" style="2" customWidth="1"/>
    <col min="11781" max="11783" width="9.140625" style="2"/>
    <col min="11784" max="11784" width="11.140625" style="2" customWidth="1"/>
    <col min="11785" max="12029" width="9.140625" style="2"/>
    <col min="12030" max="12030" width="20.140625" style="2" customWidth="1"/>
    <col min="12031" max="12032" width="9.140625" style="2"/>
    <col min="12033" max="12033" width="10.28515625" style="2" customWidth="1"/>
    <col min="12034" max="12035" width="12" style="2" customWidth="1"/>
    <col min="12036" max="12036" width="12.28515625" style="2" customWidth="1"/>
    <col min="12037" max="12039" width="9.140625" style="2"/>
    <col min="12040" max="12040" width="11.140625" style="2" customWidth="1"/>
    <col min="12041" max="12285" width="9.140625" style="2"/>
    <col min="12286" max="12286" width="20.140625" style="2" customWidth="1"/>
    <col min="12287" max="12288" width="9.140625" style="2"/>
    <col min="12289" max="12289" width="10.28515625" style="2" customWidth="1"/>
    <col min="12290" max="12291" width="12" style="2" customWidth="1"/>
    <col min="12292" max="12292" width="12.28515625" style="2" customWidth="1"/>
    <col min="12293" max="12295" width="9.140625" style="2"/>
    <col min="12296" max="12296" width="11.140625" style="2" customWidth="1"/>
    <col min="12297" max="12541" width="9.140625" style="2"/>
    <col min="12542" max="12542" width="20.140625" style="2" customWidth="1"/>
    <col min="12543" max="12544" width="9.140625" style="2"/>
    <col min="12545" max="12545" width="10.28515625" style="2" customWidth="1"/>
    <col min="12546" max="12547" width="12" style="2" customWidth="1"/>
    <col min="12548" max="12548" width="12.28515625" style="2" customWidth="1"/>
    <col min="12549" max="12551" width="9.140625" style="2"/>
    <col min="12552" max="12552" width="11.140625" style="2" customWidth="1"/>
    <col min="12553" max="12797" width="9.140625" style="2"/>
    <col min="12798" max="12798" width="20.140625" style="2" customWidth="1"/>
    <col min="12799" max="12800" width="9.140625" style="2"/>
    <col min="12801" max="12801" width="10.28515625" style="2" customWidth="1"/>
    <col min="12802" max="12803" width="12" style="2" customWidth="1"/>
    <col min="12804" max="12804" width="12.28515625" style="2" customWidth="1"/>
    <col min="12805" max="12807" width="9.140625" style="2"/>
    <col min="12808" max="12808" width="11.140625" style="2" customWidth="1"/>
    <col min="12809" max="13053" width="9.140625" style="2"/>
    <col min="13054" max="13054" width="20.140625" style="2" customWidth="1"/>
    <col min="13055" max="13056" width="9.140625" style="2"/>
    <col min="13057" max="13057" width="10.28515625" style="2" customWidth="1"/>
    <col min="13058" max="13059" width="12" style="2" customWidth="1"/>
    <col min="13060" max="13060" width="12.28515625" style="2" customWidth="1"/>
    <col min="13061" max="13063" width="9.140625" style="2"/>
    <col min="13064" max="13064" width="11.140625" style="2" customWidth="1"/>
    <col min="13065" max="13309" width="9.140625" style="2"/>
    <col min="13310" max="13310" width="20.140625" style="2" customWidth="1"/>
    <col min="13311" max="13312" width="9.140625" style="2"/>
    <col min="13313" max="13313" width="10.28515625" style="2" customWidth="1"/>
    <col min="13314" max="13315" width="12" style="2" customWidth="1"/>
    <col min="13316" max="13316" width="12.28515625" style="2" customWidth="1"/>
    <col min="13317" max="13319" width="9.140625" style="2"/>
    <col min="13320" max="13320" width="11.140625" style="2" customWidth="1"/>
    <col min="13321" max="13565" width="9.140625" style="2"/>
    <col min="13566" max="13566" width="20.140625" style="2" customWidth="1"/>
    <col min="13567" max="13568" width="9.140625" style="2"/>
    <col min="13569" max="13569" width="10.28515625" style="2" customWidth="1"/>
    <col min="13570" max="13571" width="12" style="2" customWidth="1"/>
    <col min="13572" max="13572" width="12.28515625" style="2" customWidth="1"/>
    <col min="13573" max="13575" width="9.140625" style="2"/>
    <col min="13576" max="13576" width="11.140625" style="2" customWidth="1"/>
    <col min="13577" max="13821" width="9.140625" style="2"/>
    <col min="13822" max="13822" width="20.140625" style="2" customWidth="1"/>
    <col min="13823" max="13824" width="9.140625" style="2"/>
    <col min="13825" max="13825" width="10.28515625" style="2" customWidth="1"/>
    <col min="13826" max="13827" width="12" style="2" customWidth="1"/>
    <col min="13828" max="13828" width="12.28515625" style="2" customWidth="1"/>
    <col min="13829" max="13831" width="9.140625" style="2"/>
    <col min="13832" max="13832" width="11.140625" style="2" customWidth="1"/>
    <col min="13833" max="14077" width="9.140625" style="2"/>
    <col min="14078" max="14078" width="20.140625" style="2" customWidth="1"/>
    <col min="14079" max="14080" width="9.140625" style="2"/>
    <col min="14081" max="14081" width="10.28515625" style="2" customWidth="1"/>
    <col min="14082" max="14083" width="12" style="2" customWidth="1"/>
    <col min="14084" max="14084" width="12.28515625" style="2" customWidth="1"/>
    <col min="14085" max="14087" width="9.140625" style="2"/>
    <col min="14088" max="14088" width="11.140625" style="2" customWidth="1"/>
    <col min="14089" max="14333" width="9.140625" style="2"/>
    <col min="14334" max="14334" width="20.140625" style="2" customWidth="1"/>
    <col min="14335" max="14336" width="9.140625" style="2"/>
    <col min="14337" max="14337" width="10.28515625" style="2" customWidth="1"/>
    <col min="14338" max="14339" width="12" style="2" customWidth="1"/>
    <col min="14340" max="14340" width="12.28515625" style="2" customWidth="1"/>
    <col min="14341" max="14343" width="9.140625" style="2"/>
    <col min="14344" max="14344" width="11.140625" style="2" customWidth="1"/>
    <col min="14345" max="14589" width="9.140625" style="2"/>
    <col min="14590" max="14590" width="20.140625" style="2" customWidth="1"/>
    <col min="14591" max="14592" width="9.140625" style="2"/>
    <col min="14593" max="14593" width="10.28515625" style="2" customWidth="1"/>
    <col min="14594" max="14595" width="12" style="2" customWidth="1"/>
    <col min="14596" max="14596" width="12.28515625" style="2" customWidth="1"/>
    <col min="14597" max="14599" width="9.140625" style="2"/>
    <col min="14600" max="14600" width="11.140625" style="2" customWidth="1"/>
    <col min="14601" max="14845" width="9.140625" style="2"/>
    <col min="14846" max="14846" width="20.140625" style="2" customWidth="1"/>
    <col min="14847" max="14848" width="9.140625" style="2"/>
    <col min="14849" max="14849" width="10.28515625" style="2" customWidth="1"/>
    <col min="14850" max="14851" width="12" style="2" customWidth="1"/>
    <col min="14852" max="14852" width="12.28515625" style="2" customWidth="1"/>
    <col min="14853" max="14855" width="9.140625" style="2"/>
    <col min="14856" max="14856" width="11.140625" style="2" customWidth="1"/>
    <col min="14857" max="15101" width="9.140625" style="2"/>
    <col min="15102" max="15102" width="20.140625" style="2" customWidth="1"/>
    <col min="15103" max="15104" width="9.140625" style="2"/>
    <col min="15105" max="15105" width="10.28515625" style="2" customWidth="1"/>
    <col min="15106" max="15107" width="12" style="2" customWidth="1"/>
    <col min="15108" max="15108" width="12.28515625" style="2" customWidth="1"/>
    <col min="15109" max="15111" width="9.140625" style="2"/>
    <col min="15112" max="15112" width="11.140625" style="2" customWidth="1"/>
    <col min="15113" max="15357" width="9.140625" style="2"/>
    <col min="15358" max="15358" width="20.140625" style="2" customWidth="1"/>
    <col min="15359" max="15360" width="9.140625" style="2"/>
    <col min="15361" max="15361" width="10.28515625" style="2" customWidth="1"/>
    <col min="15362" max="15363" width="12" style="2" customWidth="1"/>
    <col min="15364" max="15364" width="12.28515625" style="2" customWidth="1"/>
    <col min="15365" max="15367" width="9.140625" style="2"/>
    <col min="15368" max="15368" width="11.140625" style="2" customWidth="1"/>
    <col min="15369" max="15613" width="9.140625" style="2"/>
    <col min="15614" max="15614" width="20.140625" style="2" customWidth="1"/>
    <col min="15615" max="15616" width="9.140625" style="2"/>
    <col min="15617" max="15617" width="10.28515625" style="2" customWidth="1"/>
    <col min="15618" max="15619" width="12" style="2" customWidth="1"/>
    <col min="15620" max="15620" width="12.28515625" style="2" customWidth="1"/>
    <col min="15621" max="15623" width="9.140625" style="2"/>
    <col min="15624" max="15624" width="11.140625" style="2" customWidth="1"/>
    <col min="15625" max="15869" width="9.140625" style="2"/>
    <col min="15870" max="15870" width="20.140625" style="2" customWidth="1"/>
    <col min="15871" max="15872" width="9.140625" style="2"/>
    <col min="15873" max="15873" width="10.28515625" style="2" customWidth="1"/>
    <col min="15874" max="15875" width="12" style="2" customWidth="1"/>
    <col min="15876" max="15876" width="12.28515625" style="2" customWidth="1"/>
    <col min="15877" max="15879" width="9.140625" style="2"/>
    <col min="15880" max="15880" width="11.140625" style="2" customWidth="1"/>
    <col min="15881" max="16125" width="9.140625" style="2"/>
    <col min="16126" max="16126" width="20.140625" style="2" customWidth="1"/>
    <col min="16127" max="16128" width="9.140625" style="2"/>
    <col min="16129" max="16129" width="10.28515625" style="2" customWidth="1"/>
    <col min="16130" max="16131" width="12" style="2" customWidth="1"/>
    <col min="16132" max="16132" width="12.28515625" style="2" customWidth="1"/>
    <col min="16133" max="16135" width="9.140625" style="2"/>
    <col min="16136" max="16136" width="11.140625" style="2" customWidth="1"/>
    <col min="16137" max="16384" width="9.140625" style="2"/>
  </cols>
  <sheetData>
    <row r="1" spans="1:12" s="27" customFormat="1" ht="59.25" customHeight="1" thickBot="1" x14ac:dyDescent="0.3">
      <c r="A1" s="126" t="s">
        <v>62</v>
      </c>
      <c r="B1" s="127"/>
      <c r="C1" s="127"/>
      <c r="D1" s="127"/>
      <c r="E1" s="127"/>
      <c r="F1" s="127"/>
      <c r="G1" s="127"/>
      <c r="H1" s="128"/>
    </row>
    <row r="2" spans="1:12" s="27" customFormat="1" ht="6.75" customHeight="1" x14ac:dyDescent="0.25">
      <c r="A2" s="124"/>
      <c r="B2" s="124"/>
      <c r="C2" s="124"/>
      <c r="D2" s="124"/>
      <c r="E2" s="124"/>
      <c r="F2" s="124"/>
      <c r="G2" s="124"/>
      <c r="H2" s="124"/>
    </row>
    <row r="3" spans="1:12" ht="155.25" customHeight="1" x14ac:dyDescent="0.25"/>
    <row r="4" spans="1:12" ht="18.75" customHeight="1" x14ac:dyDescent="0.3">
      <c r="A4" s="121"/>
      <c r="B4" s="121"/>
      <c r="C4" s="121"/>
      <c r="D4" s="121"/>
      <c r="E4" s="121"/>
      <c r="F4" s="121"/>
      <c r="G4" s="121"/>
      <c r="H4" s="121"/>
      <c r="I4" s="1"/>
      <c r="K4" s="3"/>
    </row>
    <row r="5" spans="1:12" ht="18.75" thickBot="1" x14ac:dyDescent="0.3">
      <c r="A5" s="145" t="s">
        <v>61</v>
      </c>
      <c r="B5" s="145"/>
      <c r="C5" s="5"/>
      <c r="D5" s="4"/>
      <c r="E5" s="5"/>
      <c r="F5" s="5"/>
      <c r="G5" s="5"/>
      <c r="H5" s="5"/>
      <c r="I5" s="1"/>
      <c r="J5" s="6"/>
      <c r="K5" s="6"/>
      <c r="L5" s="6"/>
    </row>
    <row r="6" spans="1:12" ht="18.75" thickBot="1" x14ac:dyDescent="0.3">
      <c r="A6" s="145" t="s">
        <v>44</v>
      </c>
      <c r="B6" s="145"/>
      <c r="C6" s="5"/>
      <c r="D6" s="4"/>
      <c r="E6" s="5"/>
      <c r="F6" s="5"/>
      <c r="G6" s="5"/>
      <c r="H6" s="5"/>
      <c r="I6" s="1"/>
      <c r="J6" s="6"/>
      <c r="K6" s="6"/>
      <c r="L6" s="6"/>
    </row>
    <row r="7" spans="1:12" x14ac:dyDescent="0.25">
      <c r="A7" s="1"/>
      <c r="B7" s="7"/>
      <c r="C7" s="7"/>
      <c r="D7" s="7"/>
      <c r="E7" s="8"/>
      <c r="F7" s="8"/>
      <c r="G7" s="8"/>
      <c r="H7" s="8"/>
      <c r="I7" s="1"/>
      <c r="J7" s="6"/>
      <c r="K7" s="6"/>
      <c r="L7" s="6"/>
    </row>
    <row r="8" spans="1:12" x14ac:dyDescent="0.25">
      <c r="A8" s="125" t="s">
        <v>0</v>
      </c>
      <c r="B8" s="125"/>
      <c r="C8" s="9"/>
      <c r="D8" s="7"/>
      <c r="E8" s="1"/>
      <c r="F8" s="1"/>
      <c r="G8" s="1"/>
      <c r="H8" s="1"/>
      <c r="I8" s="1"/>
      <c r="J8" s="6"/>
      <c r="K8" s="6"/>
      <c r="L8" s="6"/>
    </row>
    <row r="9" spans="1:12" x14ac:dyDescent="0.25">
      <c r="A9" s="1"/>
      <c r="B9" s="7"/>
      <c r="C9" s="7"/>
      <c r="D9" s="7"/>
      <c r="E9" s="1"/>
      <c r="F9" s="1"/>
      <c r="G9" s="1"/>
      <c r="H9" s="1"/>
      <c r="I9" s="1"/>
    </row>
    <row r="10" spans="1:12" ht="75.75" customHeight="1" x14ac:dyDescent="0.25">
      <c r="A10" s="143"/>
      <c r="B10" s="10" t="s">
        <v>13</v>
      </c>
      <c r="C10" s="141" t="s">
        <v>9</v>
      </c>
      <c r="D10" s="142"/>
      <c r="E10" s="11" t="s">
        <v>1</v>
      </c>
      <c r="F10" s="139" t="s">
        <v>63</v>
      </c>
      <c r="G10" s="140"/>
      <c r="H10" s="12"/>
      <c r="I10" s="1"/>
    </row>
    <row r="11" spans="1:12" x14ac:dyDescent="0.25">
      <c r="A11" s="144"/>
      <c r="B11" s="13"/>
      <c r="C11" s="58" t="s">
        <v>2</v>
      </c>
      <c r="D11" s="59" t="s">
        <v>3</v>
      </c>
      <c r="E11" s="15"/>
      <c r="F11" s="16" t="s">
        <v>2</v>
      </c>
      <c r="G11" s="14" t="s">
        <v>3</v>
      </c>
      <c r="H11" s="17"/>
      <c r="I11" s="1"/>
    </row>
    <row r="12" spans="1:12" x14ac:dyDescent="0.25">
      <c r="A12" s="18" t="s">
        <v>14</v>
      </c>
      <c r="B12" s="19" t="s">
        <v>39</v>
      </c>
      <c r="C12" s="20">
        <v>640</v>
      </c>
      <c r="D12" s="20">
        <v>720</v>
      </c>
      <c r="E12" s="21"/>
      <c r="F12" s="20" t="str">
        <f>IF(E12="","Value not declared", IF(E12&gt;=C12,"Yes", "No"))</f>
        <v>Value not declared</v>
      </c>
      <c r="G12" s="20" t="str">
        <f>IF(E12="","Value not declared", IF(E12&lt;=D12, "Yes", "No"))</f>
        <v>Value not declared</v>
      </c>
      <c r="H12" s="17"/>
      <c r="I12" s="1"/>
    </row>
    <row r="13" spans="1:12" x14ac:dyDescent="0.25">
      <c r="A13" s="1"/>
      <c r="B13" s="7"/>
      <c r="C13" s="7"/>
      <c r="D13" s="7"/>
      <c r="E13" s="22"/>
      <c r="F13" s="22"/>
      <c r="G13" s="1"/>
      <c r="H13" s="1"/>
      <c r="I13" s="1"/>
    </row>
    <row r="14" spans="1:12" s="27" customFormat="1" ht="36" x14ac:dyDescent="0.25">
      <c r="A14" s="23"/>
      <c r="B14" s="10" t="s">
        <v>13</v>
      </c>
      <c r="C14" s="139" t="s">
        <v>10</v>
      </c>
      <c r="D14" s="140"/>
      <c r="E14" s="24" t="s">
        <v>4</v>
      </c>
      <c r="F14" s="25" t="s">
        <v>12</v>
      </c>
      <c r="G14" s="139" t="s">
        <v>67</v>
      </c>
      <c r="H14" s="140"/>
      <c r="I14" s="26"/>
    </row>
    <row r="15" spans="1:12" x14ac:dyDescent="0.25">
      <c r="A15" s="28"/>
      <c r="B15" s="29"/>
      <c r="C15" s="30" t="s">
        <v>2</v>
      </c>
      <c r="D15" s="30" t="s">
        <v>3</v>
      </c>
      <c r="E15" s="31"/>
      <c r="F15" s="32"/>
      <c r="G15" s="14" t="s">
        <v>2</v>
      </c>
      <c r="H15" s="14" t="s">
        <v>3</v>
      </c>
      <c r="I15" s="1"/>
    </row>
    <row r="16" spans="1:12" ht="18.75" x14ac:dyDescent="0.3">
      <c r="A16" s="62" t="s">
        <v>11</v>
      </c>
      <c r="B16" s="63"/>
      <c r="C16" s="63"/>
      <c r="D16" s="63"/>
      <c r="E16" s="64"/>
      <c r="F16" s="64"/>
      <c r="G16" s="64"/>
      <c r="H16" s="65"/>
      <c r="I16" s="1"/>
    </row>
    <row r="17" spans="1:9" x14ac:dyDescent="0.25">
      <c r="A17" s="33"/>
      <c r="B17" s="146"/>
      <c r="C17" s="147"/>
      <c r="D17" s="147"/>
      <c r="E17" s="148"/>
      <c r="F17" s="149"/>
      <c r="G17" s="147"/>
      <c r="H17" s="150"/>
      <c r="I17" s="1"/>
    </row>
    <row r="18" spans="1:9" ht="18.75" x14ac:dyDescent="0.3">
      <c r="A18" s="133" t="s">
        <v>5</v>
      </c>
      <c r="B18" s="134"/>
      <c r="C18" s="134"/>
      <c r="D18" s="134"/>
      <c r="E18" s="134"/>
      <c r="F18" s="157"/>
      <c r="G18" s="157"/>
      <c r="H18" s="135"/>
      <c r="I18" s="1"/>
    </row>
    <row r="19" spans="1:9" x14ac:dyDescent="0.25">
      <c r="A19" s="153" t="s">
        <v>37</v>
      </c>
      <c r="B19" s="154" t="s">
        <v>40</v>
      </c>
      <c r="C19" s="151">
        <v>3.3</v>
      </c>
      <c r="D19" s="156">
        <v>6</v>
      </c>
      <c r="E19" s="152"/>
      <c r="F19" s="159" t="e">
        <f>(E19/$C$8)*100</f>
        <v>#DIV/0!</v>
      </c>
      <c r="G19" s="156" t="e">
        <f>IF(F19="", "Value not declared", IF(F19&gt;=C19,"Yes","No"))</f>
        <v>#DIV/0!</v>
      </c>
      <c r="H19" s="60" t="e">
        <f>IF(F19="", "Value not declared", IF(F19&lt;=D19,"Yes","No"))</f>
        <v>#DIV/0!</v>
      </c>
      <c r="I19" s="1"/>
    </row>
    <row r="20" spans="1:9" x14ac:dyDescent="0.25">
      <c r="A20" s="18" t="s">
        <v>66</v>
      </c>
      <c r="B20" s="155" t="s">
        <v>40</v>
      </c>
      <c r="C20" s="151">
        <v>0.3</v>
      </c>
      <c r="D20" s="73"/>
      <c r="E20" s="152"/>
      <c r="F20" s="34" t="e">
        <f>(E20/$C$8)*100</f>
        <v>#DIV/0!</v>
      </c>
      <c r="G20" s="35" t="e">
        <f>IF(F20="", "Value not declared", IF(F20&gt;=C20,"Yes","No"))</f>
        <v>#DIV/0!</v>
      </c>
      <c r="H20" s="73"/>
      <c r="I20" s="1"/>
    </row>
    <row r="21" spans="1:9" ht="18.75" x14ac:dyDescent="0.3">
      <c r="A21" s="66" t="s">
        <v>6</v>
      </c>
      <c r="B21" s="67"/>
      <c r="C21" s="67"/>
      <c r="D21" s="67"/>
      <c r="E21" s="68"/>
      <c r="F21" s="158"/>
      <c r="G21" s="158"/>
      <c r="H21" s="69"/>
      <c r="I21" s="1"/>
    </row>
    <row r="22" spans="1:9" x14ac:dyDescent="0.25">
      <c r="A22" s="42" t="s">
        <v>33</v>
      </c>
      <c r="B22" s="43" t="s">
        <v>42</v>
      </c>
      <c r="C22" s="40">
        <v>75</v>
      </c>
      <c r="D22" s="40">
        <v>150</v>
      </c>
      <c r="E22" s="39"/>
      <c r="F22" s="44" t="e">
        <f t="shared" ref="F22:F34" si="0">(E22/$C$8)*100</f>
        <v>#DIV/0!</v>
      </c>
      <c r="G22" s="40" t="e">
        <f>IF(F22="", "Value not declared", IF(F22&gt;=C22,"Yes","No"))</f>
        <v>#DIV/0!</v>
      </c>
      <c r="H22" s="40" t="e">
        <f>IF(F22="", "Value not declared", IF(F22&lt;=D22,"Yes","No"))</f>
        <v>#DIV/0!</v>
      </c>
      <c r="I22" s="7"/>
    </row>
    <row r="23" spans="1:9" x14ac:dyDescent="0.25">
      <c r="A23" s="42" t="s">
        <v>64</v>
      </c>
      <c r="B23" s="61" t="s">
        <v>65</v>
      </c>
      <c r="C23" s="40">
        <v>40</v>
      </c>
      <c r="D23" s="40">
        <v>100</v>
      </c>
      <c r="E23" s="39"/>
      <c r="F23" s="44" t="e">
        <f t="shared" ref="F23" si="1">(E23/$C$8)*100</f>
        <v>#DIV/0!</v>
      </c>
      <c r="G23" s="40" t="e">
        <f>IF(F23="", "Value not declared", IF(F23&gt;=C23,"Yes","No"))</f>
        <v>#DIV/0!</v>
      </c>
      <c r="H23" s="40" t="e">
        <f>IF(F23="", "Value not declared", IF(F23&lt;=D23,"Yes","No"))</f>
        <v>#DIV/0!</v>
      </c>
      <c r="I23" s="7"/>
    </row>
    <row r="24" spans="1:9" x14ac:dyDescent="0.25">
      <c r="A24" s="42" t="s">
        <v>32</v>
      </c>
      <c r="B24" s="37" t="s">
        <v>41</v>
      </c>
      <c r="C24" s="40">
        <v>8</v>
      </c>
      <c r="D24" s="73"/>
      <c r="E24" s="39"/>
      <c r="F24" s="44" t="e">
        <f t="shared" si="0"/>
        <v>#DIV/0!</v>
      </c>
      <c r="G24" s="40" t="e">
        <f t="shared" ref="G24:G33" si="2">IF(F24="", "Value not declared", IF(F24&gt;=C24,"Yes","No"))</f>
        <v>#DIV/0!</v>
      </c>
      <c r="H24" s="73"/>
      <c r="I24" s="1"/>
    </row>
    <row r="25" spans="1:9" x14ac:dyDescent="0.25">
      <c r="A25" s="42" t="s">
        <v>34</v>
      </c>
      <c r="B25" s="43" t="s">
        <v>42</v>
      </c>
      <c r="C25" s="40">
        <v>40</v>
      </c>
      <c r="D25" s="73"/>
      <c r="E25" s="39"/>
      <c r="F25" s="44" t="e">
        <f t="shared" si="0"/>
        <v>#DIV/0!</v>
      </c>
      <c r="G25" s="40" t="e">
        <f t="shared" si="2"/>
        <v>#DIV/0!</v>
      </c>
      <c r="H25" s="73"/>
      <c r="I25" s="1"/>
    </row>
    <row r="26" spans="1:9" x14ac:dyDescent="0.25">
      <c r="A26" s="42" t="s">
        <v>35</v>
      </c>
      <c r="B26" s="43" t="s">
        <v>42</v>
      </c>
      <c r="C26" s="40">
        <v>60</v>
      </c>
      <c r="D26" s="73"/>
      <c r="E26" s="39"/>
      <c r="F26" s="44" t="e">
        <f t="shared" si="0"/>
        <v>#DIV/0!</v>
      </c>
      <c r="G26" s="40" t="e">
        <f t="shared" si="2"/>
        <v>#DIV/0!</v>
      </c>
      <c r="H26" s="73"/>
      <c r="I26" s="1"/>
    </row>
    <row r="27" spans="1:9" x14ac:dyDescent="0.25">
      <c r="A27" s="42" t="s">
        <v>36</v>
      </c>
      <c r="B27" s="43" t="s">
        <v>42</v>
      </c>
      <c r="C27" s="40">
        <v>250</v>
      </c>
      <c r="D27" s="73"/>
      <c r="E27" s="39"/>
      <c r="F27" s="44" t="e">
        <f t="shared" si="0"/>
        <v>#DIV/0!</v>
      </c>
      <c r="G27" s="40" t="e">
        <f t="shared" si="2"/>
        <v>#DIV/0!</v>
      </c>
      <c r="H27" s="73"/>
      <c r="I27" s="1"/>
    </row>
    <row r="28" spans="1:9" x14ac:dyDescent="0.25">
      <c r="A28" s="45" t="s">
        <v>31</v>
      </c>
      <c r="B28" s="43" t="s">
        <v>42</v>
      </c>
      <c r="C28" s="40">
        <v>35</v>
      </c>
      <c r="D28" s="73"/>
      <c r="E28" s="39"/>
      <c r="F28" s="44" t="e">
        <f t="shared" si="0"/>
        <v>#DIV/0!</v>
      </c>
      <c r="G28" s="40" t="e">
        <f t="shared" si="2"/>
        <v>#DIV/0!</v>
      </c>
      <c r="H28" s="73"/>
      <c r="I28" s="1"/>
    </row>
    <row r="29" spans="1:9" x14ac:dyDescent="0.25">
      <c r="A29" s="42" t="s">
        <v>30</v>
      </c>
      <c r="B29" s="43" t="s">
        <v>42</v>
      </c>
      <c r="C29" s="40">
        <v>4</v>
      </c>
      <c r="D29" s="73"/>
      <c r="E29" s="39"/>
      <c r="F29" s="44" t="e">
        <f t="shared" si="0"/>
        <v>#DIV/0!</v>
      </c>
      <c r="G29" s="40" t="e">
        <f t="shared" si="2"/>
        <v>#DIV/0!</v>
      </c>
      <c r="H29" s="73"/>
      <c r="I29" s="1"/>
    </row>
    <row r="30" spans="1:9" x14ac:dyDescent="0.25">
      <c r="A30" s="42" t="s">
        <v>29</v>
      </c>
      <c r="B30" s="43" t="s">
        <v>42</v>
      </c>
      <c r="C30" s="40">
        <v>300</v>
      </c>
      <c r="D30" s="73"/>
      <c r="E30" s="39"/>
      <c r="F30" s="44" t="e">
        <f t="shared" si="0"/>
        <v>#DIV/0!</v>
      </c>
      <c r="G30" s="40" t="e">
        <f t="shared" si="2"/>
        <v>#DIV/0!</v>
      </c>
      <c r="H30" s="73"/>
      <c r="I30" s="1"/>
    </row>
    <row r="31" spans="1:9" x14ac:dyDescent="0.25">
      <c r="A31" s="42" t="s">
        <v>28</v>
      </c>
      <c r="B31" s="43" t="s">
        <v>42</v>
      </c>
      <c r="C31" s="40">
        <v>0.15</v>
      </c>
      <c r="D31" s="73"/>
      <c r="E31" s="39"/>
      <c r="F31" s="44" t="e">
        <f t="shared" si="0"/>
        <v>#DIV/0!</v>
      </c>
      <c r="G31" s="40" t="e">
        <f t="shared" si="2"/>
        <v>#DIV/0!</v>
      </c>
      <c r="H31" s="73"/>
      <c r="I31" s="1"/>
    </row>
    <row r="32" spans="1:9" x14ac:dyDescent="0.25">
      <c r="A32" s="42" t="s">
        <v>27</v>
      </c>
      <c r="B32" s="43" t="s">
        <v>42</v>
      </c>
      <c r="C32" s="40">
        <v>4</v>
      </c>
      <c r="D32" s="73"/>
      <c r="E32" s="39"/>
      <c r="F32" s="44" t="e">
        <f t="shared" si="0"/>
        <v>#DIV/0!</v>
      </c>
      <c r="G32" s="40" t="e">
        <f t="shared" si="2"/>
        <v>#DIV/0!</v>
      </c>
      <c r="H32" s="73"/>
      <c r="I32" s="1"/>
    </row>
    <row r="33" spans="1:9" x14ac:dyDescent="0.25">
      <c r="A33" s="42" t="s">
        <v>26</v>
      </c>
      <c r="B33" s="43" t="s">
        <v>42</v>
      </c>
      <c r="C33" s="40">
        <v>1.5</v>
      </c>
      <c r="D33" s="73"/>
      <c r="E33" s="39"/>
      <c r="F33" s="44" t="e">
        <f t="shared" si="0"/>
        <v>#DIV/0!</v>
      </c>
      <c r="G33" s="40" t="e">
        <f t="shared" si="2"/>
        <v>#DIV/0!</v>
      </c>
      <c r="H33" s="73"/>
      <c r="I33" s="1"/>
    </row>
    <row r="34" spans="1:9" ht="20.25" customHeight="1" x14ac:dyDescent="0.25">
      <c r="A34" s="46" t="s">
        <v>25</v>
      </c>
      <c r="B34" s="61" t="s">
        <v>65</v>
      </c>
      <c r="C34" s="38">
        <v>0.7</v>
      </c>
      <c r="D34" s="74"/>
      <c r="E34" s="89"/>
      <c r="F34" s="48" t="e">
        <f t="shared" si="0"/>
        <v>#DIV/0!</v>
      </c>
      <c r="G34" s="60" t="e">
        <f>IF(F34="", "Value not declared", IF(F34&gt;=C34,"Yes","No"))</f>
        <v>#DIV/0!</v>
      </c>
      <c r="H34" s="76"/>
      <c r="I34" s="1"/>
    </row>
    <row r="35" spans="1:9" ht="18.75" x14ac:dyDescent="0.3">
      <c r="A35" s="136" t="s">
        <v>7</v>
      </c>
      <c r="B35" s="137"/>
      <c r="C35" s="137"/>
      <c r="D35" s="137"/>
      <c r="E35" s="137"/>
      <c r="F35" s="137"/>
      <c r="G35" s="137"/>
      <c r="H35" s="138"/>
      <c r="I35" s="1"/>
    </row>
    <row r="36" spans="1:9" x14ac:dyDescent="0.25">
      <c r="A36" s="36" t="s">
        <v>38</v>
      </c>
      <c r="B36" s="37" t="s">
        <v>41</v>
      </c>
      <c r="C36" s="38">
        <v>20</v>
      </c>
      <c r="D36" s="38">
        <v>60</v>
      </c>
      <c r="E36" s="88"/>
      <c r="F36" s="48" t="e">
        <f t="shared" ref="F36" si="3">(E36/$C$8)*100</f>
        <v>#DIV/0!</v>
      </c>
      <c r="G36" s="60" t="e">
        <f t="shared" ref="G36:H36" si="4">IF(F36="", "Value not declared", IF(F36&gt;=C36,"Yes","No"))</f>
        <v>#DIV/0!</v>
      </c>
      <c r="H36" s="60" t="e">
        <f t="shared" si="4"/>
        <v>#DIV/0!</v>
      </c>
      <c r="I36" s="1"/>
    </row>
    <row r="37" spans="1:9" x14ac:dyDescent="0.25">
      <c r="A37" s="36" t="s">
        <v>24</v>
      </c>
      <c r="B37" s="37" t="s">
        <v>41</v>
      </c>
      <c r="C37" s="38">
        <v>80</v>
      </c>
      <c r="D37" s="38">
        <v>200</v>
      </c>
      <c r="E37" s="39"/>
      <c r="F37" s="48" t="e">
        <f t="shared" ref="F37" si="5">(E37/$C$8)*100</f>
        <v>#DIV/0!</v>
      </c>
      <c r="G37" s="60" t="e">
        <f t="shared" ref="G37:H37" si="6">IF(F37="", "Value not declared", IF(F37&gt;=C37,"Yes","No"))</f>
        <v>#DIV/0!</v>
      </c>
      <c r="H37" s="60" t="e">
        <f t="shared" si="6"/>
        <v>#DIV/0!</v>
      </c>
      <c r="I37" s="1"/>
    </row>
    <row r="38" spans="1:9" x14ac:dyDescent="0.25">
      <c r="A38" s="36" t="s">
        <v>23</v>
      </c>
      <c r="B38" s="37" t="s">
        <v>41</v>
      </c>
      <c r="C38" s="40">
        <v>55</v>
      </c>
      <c r="D38" s="40">
        <v>150</v>
      </c>
      <c r="E38" s="39"/>
      <c r="F38" s="44" t="e">
        <f>(E38/$C$8)*100</f>
        <v>#DIV/0!</v>
      </c>
      <c r="G38" s="40" t="e">
        <f t="shared" ref="G38:G48" si="7">IF(F38="", "Value not declared", IF(F38&gt;=C38,"Yes","No"))</f>
        <v>#DIV/0!</v>
      </c>
      <c r="H38" s="40" t="e">
        <f t="shared" ref="H38:H41" si="8">IF(F38="", "Value not declared", IF(F38&lt;=D38,"Yes","No"))</f>
        <v>#DIV/0!</v>
      </c>
      <c r="I38" s="1"/>
    </row>
    <row r="39" spans="1:9" x14ac:dyDescent="0.25">
      <c r="A39" s="36" t="s">
        <v>22</v>
      </c>
      <c r="B39" s="37" t="s">
        <v>41</v>
      </c>
      <c r="C39" s="40">
        <v>50</v>
      </c>
      <c r="D39" s="73"/>
      <c r="E39" s="39"/>
      <c r="F39" s="44" t="e">
        <f>(E39/$C$8)*100</f>
        <v>#DIV/0!</v>
      </c>
      <c r="G39" s="40" t="e">
        <f t="shared" si="7"/>
        <v>#DIV/0!</v>
      </c>
      <c r="H39" s="73"/>
      <c r="I39" s="1"/>
    </row>
    <row r="40" spans="1:9" x14ac:dyDescent="0.25">
      <c r="A40" s="42" t="s">
        <v>21</v>
      </c>
      <c r="B40" s="37" t="s">
        <v>41</v>
      </c>
      <c r="C40" s="40">
        <v>25</v>
      </c>
      <c r="D40" s="73"/>
      <c r="E40" s="39"/>
      <c r="F40" s="44" t="e">
        <f>(E40/$C$8)*100</f>
        <v>#DIV/0!</v>
      </c>
      <c r="G40" s="40" t="e">
        <f t="shared" si="7"/>
        <v>#DIV/0!</v>
      </c>
      <c r="H40" s="73"/>
      <c r="I40" s="1"/>
    </row>
    <row r="41" spans="1:9" x14ac:dyDescent="0.25">
      <c r="A41" s="42" t="s">
        <v>8</v>
      </c>
      <c r="B41" s="43"/>
      <c r="C41" s="40">
        <v>1.2</v>
      </c>
      <c r="D41" s="40">
        <v>2</v>
      </c>
      <c r="E41" s="82"/>
      <c r="F41" s="44" t="e">
        <f>(F39/F40)</f>
        <v>#DIV/0!</v>
      </c>
      <c r="G41" s="40" t="e">
        <f t="shared" si="7"/>
        <v>#DIV/0!</v>
      </c>
      <c r="H41" s="40" t="e">
        <f t="shared" si="8"/>
        <v>#DIV/0!</v>
      </c>
      <c r="I41" s="1"/>
    </row>
    <row r="42" spans="1:9" x14ac:dyDescent="0.25">
      <c r="A42" s="42" t="s">
        <v>20</v>
      </c>
      <c r="B42" s="37" t="s">
        <v>41</v>
      </c>
      <c r="C42" s="40">
        <v>6</v>
      </c>
      <c r="D42" s="73"/>
      <c r="E42" s="39"/>
      <c r="F42" s="44" t="e">
        <f t="shared" ref="F42:F48" si="9">(E42/$C$8)*100</f>
        <v>#DIV/0!</v>
      </c>
      <c r="G42" s="40" t="e">
        <f t="shared" si="7"/>
        <v>#DIV/0!</v>
      </c>
      <c r="H42" s="73"/>
      <c r="I42" s="1"/>
    </row>
    <row r="43" spans="1:9" x14ac:dyDescent="0.25">
      <c r="A43" s="42" t="s">
        <v>19</v>
      </c>
      <c r="B43" s="37" t="s">
        <v>41</v>
      </c>
      <c r="C43" s="38">
        <v>0.15</v>
      </c>
      <c r="D43" s="73"/>
      <c r="E43" s="39"/>
      <c r="F43" s="44" t="e">
        <f t="shared" si="9"/>
        <v>#DIV/0!</v>
      </c>
      <c r="G43" s="40" t="e">
        <f t="shared" si="7"/>
        <v>#DIV/0!</v>
      </c>
      <c r="H43" s="73"/>
      <c r="I43" s="1"/>
    </row>
    <row r="44" spans="1:9" x14ac:dyDescent="0.25">
      <c r="A44" s="42" t="s">
        <v>18</v>
      </c>
      <c r="B44" s="43" t="s">
        <v>42</v>
      </c>
      <c r="C44" s="40">
        <v>5</v>
      </c>
      <c r="D44" s="73"/>
      <c r="E44" s="39"/>
      <c r="F44" s="44" t="e">
        <f t="shared" si="9"/>
        <v>#DIV/0!</v>
      </c>
      <c r="G44" s="40" t="e">
        <f t="shared" si="7"/>
        <v>#DIV/0!</v>
      </c>
      <c r="H44" s="73"/>
      <c r="I44" s="1"/>
    </row>
    <row r="45" spans="1:9" x14ac:dyDescent="0.25">
      <c r="A45" s="42" t="s">
        <v>17</v>
      </c>
      <c r="B45" s="43" t="s">
        <v>42</v>
      </c>
      <c r="C45" s="40">
        <v>60</v>
      </c>
      <c r="D45" s="73"/>
      <c r="E45" s="39"/>
      <c r="F45" s="44" t="e">
        <f t="shared" si="9"/>
        <v>#DIV/0!</v>
      </c>
      <c r="G45" s="40" t="e">
        <f t="shared" si="7"/>
        <v>#DIV/0!</v>
      </c>
      <c r="H45" s="73"/>
      <c r="I45" s="1"/>
    </row>
    <row r="46" spans="1:9" x14ac:dyDescent="0.25">
      <c r="A46" s="42" t="s">
        <v>16</v>
      </c>
      <c r="B46" s="47" t="s">
        <v>41</v>
      </c>
      <c r="C46" s="40">
        <v>0.5</v>
      </c>
      <c r="D46" s="75"/>
      <c r="E46" s="39"/>
      <c r="F46" s="48" t="e">
        <f t="shared" si="9"/>
        <v>#DIV/0!</v>
      </c>
      <c r="G46" s="40" t="e">
        <f t="shared" si="7"/>
        <v>#DIV/0!</v>
      </c>
      <c r="H46" s="73"/>
      <c r="I46" s="1"/>
    </row>
    <row r="47" spans="1:9" x14ac:dyDescent="0.25">
      <c r="A47" s="42" t="s">
        <v>15</v>
      </c>
      <c r="B47" s="47" t="s">
        <v>42</v>
      </c>
      <c r="C47" s="40">
        <v>5</v>
      </c>
      <c r="D47" s="75"/>
      <c r="E47" s="39"/>
      <c r="F47" s="48" t="e">
        <f t="shared" si="9"/>
        <v>#DIV/0!</v>
      </c>
      <c r="G47" s="40" t="e">
        <f t="shared" si="7"/>
        <v>#DIV/0!</v>
      </c>
      <c r="H47" s="73"/>
      <c r="I47" s="1"/>
    </row>
    <row r="48" spans="1:9" x14ac:dyDescent="0.25">
      <c r="A48" s="18" t="s">
        <v>43</v>
      </c>
      <c r="B48" s="49" t="s">
        <v>42</v>
      </c>
      <c r="C48" s="35">
        <v>1</v>
      </c>
      <c r="D48" s="50">
        <v>5</v>
      </c>
      <c r="E48" s="41"/>
      <c r="F48" s="51" t="e">
        <f t="shared" si="9"/>
        <v>#DIV/0!</v>
      </c>
      <c r="G48" s="35" t="e">
        <f t="shared" si="7"/>
        <v>#DIV/0!</v>
      </c>
      <c r="H48" s="35" t="e">
        <f t="shared" ref="H48" si="10">IF(F48="", "Value not declared", IF(F48&lt;=D48,"Yes","No"))</f>
        <v>#DIV/0!</v>
      </c>
      <c r="I48" s="1"/>
    </row>
    <row r="49" spans="1:13" s="56" customFormat="1" x14ac:dyDescent="0.25">
      <c r="A49" s="52"/>
      <c r="B49" s="53"/>
      <c r="C49" s="54"/>
      <c r="D49" s="17"/>
      <c r="E49" s="79"/>
      <c r="F49" s="55"/>
      <c r="G49" s="55"/>
      <c r="H49" s="55"/>
      <c r="I49" s="55"/>
    </row>
    <row r="50" spans="1:13" x14ac:dyDescent="0.25">
      <c r="A50" s="81"/>
      <c r="B50" s="78"/>
      <c r="C50" s="78"/>
      <c r="D50" s="78"/>
      <c r="E50" s="78"/>
      <c r="F50" s="79"/>
      <c r="G50" s="80"/>
      <c r="H50" s="78"/>
      <c r="I50" s="78"/>
      <c r="J50" s="78"/>
      <c r="K50" s="78"/>
      <c r="L50" s="56"/>
      <c r="M50" s="56"/>
    </row>
    <row r="51" spans="1:13" x14ac:dyDescent="0.25">
      <c r="A51" s="81"/>
      <c r="B51" s="78"/>
      <c r="C51" s="78"/>
      <c r="D51" s="78"/>
      <c r="E51" s="78"/>
      <c r="F51" s="79"/>
      <c r="G51" s="80"/>
      <c r="H51" s="78"/>
      <c r="I51" s="78"/>
      <c r="J51" s="78"/>
      <c r="K51" s="78"/>
      <c r="L51" s="56"/>
      <c r="M51" s="56"/>
    </row>
    <row r="52" spans="1:13" x14ac:dyDescent="0.25">
      <c r="A52" s="81"/>
      <c r="B52" s="78"/>
      <c r="C52" s="78"/>
      <c r="D52" s="78"/>
      <c r="E52" s="78"/>
      <c r="F52" s="79"/>
      <c r="G52" s="80"/>
      <c r="H52" s="78"/>
      <c r="I52" s="78"/>
      <c r="J52" s="78"/>
      <c r="K52" s="78"/>
      <c r="L52" s="56"/>
      <c r="M52" s="56"/>
    </row>
    <row r="53" spans="1:13" x14ac:dyDescent="0.25">
      <c r="A53" s="81"/>
      <c r="B53" s="78"/>
      <c r="C53" s="78"/>
      <c r="D53" s="78"/>
      <c r="E53" s="78"/>
      <c r="F53" s="78"/>
      <c r="G53" s="80"/>
      <c r="H53" s="78"/>
      <c r="I53" s="78"/>
      <c r="J53" s="78"/>
      <c r="K53" s="78"/>
      <c r="L53" s="56"/>
      <c r="M53" s="56"/>
    </row>
    <row r="54" spans="1:13" x14ac:dyDescent="0.25">
      <c r="A54" s="77"/>
      <c r="B54" s="77"/>
      <c r="C54" s="77"/>
      <c r="D54" s="77"/>
      <c r="E54" s="77"/>
      <c r="F54" s="77"/>
      <c r="G54" s="77"/>
      <c r="H54" s="77"/>
      <c r="I54" s="77"/>
      <c r="J54" s="78"/>
      <c r="K54" s="77"/>
      <c r="L54" s="56"/>
    </row>
    <row r="55" spans="1:13" x14ac:dyDescent="0.25">
      <c r="A55" s="81"/>
      <c r="B55" s="71"/>
      <c r="C55" s="77"/>
      <c r="D55" s="77"/>
      <c r="E55" s="77"/>
      <c r="F55" s="77"/>
      <c r="G55" s="77"/>
      <c r="H55" s="77"/>
      <c r="I55" s="77"/>
      <c r="J55" s="77"/>
      <c r="K55" s="77"/>
      <c r="L55" s="56"/>
    </row>
    <row r="56" spans="1:13" x14ac:dyDescent="0.25">
      <c r="A56" s="83"/>
      <c r="B56" s="131"/>
      <c r="C56" s="130"/>
      <c r="D56" s="129"/>
      <c r="E56" s="130"/>
      <c r="F56" s="132"/>
      <c r="G56" s="132"/>
      <c r="H56" s="129"/>
      <c r="I56" s="130"/>
      <c r="J56" s="129"/>
      <c r="K56" s="130"/>
      <c r="L56" s="56"/>
    </row>
    <row r="57" spans="1:13" x14ac:dyDescent="0.25">
      <c r="A57" s="83"/>
      <c r="B57" s="78"/>
      <c r="C57" s="78"/>
      <c r="D57" s="78"/>
      <c r="E57" s="78"/>
      <c r="F57" s="132"/>
      <c r="G57" s="132"/>
      <c r="H57" s="78"/>
      <c r="I57" s="78"/>
      <c r="J57" s="78"/>
      <c r="K57" s="78"/>
      <c r="L57" s="56"/>
    </row>
    <row r="58" spans="1:13" x14ac:dyDescent="0.25">
      <c r="A58" s="77"/>
      <c r="B58" s="78"/>
      <c r="C58" s="78"/>
      <c r="D58" s="78"/>
      <c r="E58" s="78"/>
      <c r="F58" s="79"/>
      <c r="G58" s="80"/>
      <c r="H58" s="78"/>
      <c r="I58" s="78"/>
      <c r="J58" s="78"/>
      <c r="K58" s="78"/>
      <c r="L58" s="56"/>
    </row>
    <row r="59" spans="1:13" x14ac:dyDescent="0.25">
      <c r="A59" s="77"/>
      <c r="B59" s="78"/>
      <c r="C59" s="78"/>
      <c r="D59" s="78"/>
      <c r="E59" s="78"/>
      <c r="F59" s="79"/>
      <c r="G59" s="80"/>
      <c r="H59" s="78"/>
      <c r="I59" s="78"/>
      <c r="J59" s="78"/>
      <c r="K59" s="78"/>
      <c r="L59" s="56"/>
    </row>
    <row r="60" spans="1:13" x14ac:dyDescent="0.25">
      <c r="A60" s="77"/>
      <c r="B60" s="78"/>
      <c r="C60" s="78"/>
      <c r="D60" s="78"/>
      <c r="E60" s="78"/>
      <c r="F60" s="79"/>
      <c r="G60" s="80"/>
      <c r="H60" s="78"/>
      <c r="I60" s="78"/>
      <c r="J60" s="78"/>
      <c r="K60" s="78"/>
      <c r="L60" s="56"/>
    </row>
    <row r="61" spans="1:13" x14ac:dyDescent="0.25">
      <c r="A61" s="84"/>
      <c r="B61" s="85"/>
      <c r="C61" s="77"/>
      <c r="D61" s="77"/>
      <c r="E61" s="77"/>
      <c r="F61" s="86"/>
      <c r="G61" s="77"/>
      <c r="H61" s="77"/>
      <c r="I61" s="77"/>
      <c r="J61" s="77"/>
      <c r="K61" s="77"/>
      <c r="L61" s="56"/>
    </row>
    <row r="62" spans="1:13" x14ac:dyDescent="0.25">
      <c r="A62" s="85"/>
      <c r="B62" s="77"/>
      <c r="C62" s="77"/>
      <c r="D62" s="77"/>
      <c r="E62" s="77"/>
      <c r="F62" s="86"/>
      <c r="G62" s="77"/>
      <c r="H62" s="77"/>
      <c r="I62" s="77"/>
      <c r="J62" s="77"/>
      <c r="K62" s="77"/>
      <c r="L62" s="56"/>
    </row>
    <row r="63" spans="1:13" x14ac:dyDescent="0.25">
      <c r="A63" s="77"/>
      <c r="B63" s="78"/>
      <c r="C63" s="87"/>
      <c r="D63" s="78"/>
      <c r="E63" s="78"/>
      <c r="F63" s="80"/>
      <c r="G63" s="78"/>
      <c r="H63" s="78"/>
      <c r="I63" s="78"/>
      <c r="J63" s="78"/>
      <c r="K63" s="78"/>
      <c r="L63" s="56"/>
    </row>
    <row r="64" spans="1:13" x14ac:dyDescent="0.25">
      <c r="A64" s="77"/>
      <c r="B64" s="77"/>
      <c r="C64" s="77"/>
      <c r="D64" s="77"/>
      <c r="E64" s="77"/>
      <c r="F64" s="77"/>
      <c r="G64" s="77"/>
      <c r="H64" s="77"/>
      <c r="I64" s="77"/>
      <c r="J64" s="77"/>
      <c r="K64" s="77"/>
      <c r="L64" s="56"/>
    </row>
    <row r="65" spans="1:11" x14ac:dyDescent="0.25">
      <c r="A65" s="72"/>
      <c r="B65" s="70"/>
      <c r="C65" s="70"/>
      <c r="D65" s="70"/>
      <c r="E65" s="70"/>
      <c r="F65" s="70"/>
      <c r="G65" s="70"/>
      <c r="H65" s="70"/>
      <c r="I65" s="70"/>
      <c r="J65" s="70"/>
      <c r="K65" s="70"/>
    </row>
    <row r="66" spans="1:11" x14ac:dyDescent="0.25">
      <c r="A66" s="72"/>
      <c r="B66" s="70"/>
      <c r="C66" s="70"/>
      <c r="D66" s="70"/>
      <c r="E66" s="70"/>
      <c r="F66" s="70"/>
      <c r="G66" s="70"/>
      <c r="H66" s="70"/>
      <c r="I66" s="70"/>
      <c r="J66" s="70"/>
      <c r="K66" s="70"/>
    </row>
    <row r="67" spans="1:11" x14ac:dyDescent="0.25">
      <c r="A67" s="70"/>
      <c r="B67" s="70"/>
      <c r="C67" s="70"/>
      <c r="D67" s="70"/>
      <c r="E67" s="70"/>
      <c r="F67" s="70"/>
      <c r="G67" s="70"/>
      <c r="H67" s="70"/>
      <c r="I67" s="70"/>
      <c r="J67" s="70"/>
      <c r="K67" s="70"/>
    </row>
    <row r="68" spans="1:11" x14ac:dyDescent="0.25">
      <c r="A68" s="70"/>
      <c r="B68" s="70"/>
      <c r="C68" s="70"/>
      <c r="D68" s="70"/>
      <c r="E68" s="70"/>
      <c r="F68" s="70"/>
      <c r="G68" s="70"/>
      <c r="H68" s="70"/>
      <c r="I68" s="70"/>
      <c r="J68" s="70"/>
      <c r="K68" s="70"/>
    </row>
    <row r="69" spans="1:11" x14ac:dyDescent="0.25">
      <c r="A69" s="70"/>
      <c r="B69" s="70"/>
      <c r="C69" s="70"/>
      <c r="D69" s="70"/>
      <c r="E69" s="70"/>
      <c r="F69" s="70"/>
      <c r="G69" s="70"/>
      <c r="H69" s="70"/>
      <c r="I69" s="70"/>
      <c r="J69" s="70"/>
      <c r="K69" s="70"/>
    </row>
  </sheetData>
  <sheetProtection algorithmName="SHA-512" hashValue="wbwRVzCV7ipNy4QK9tgkcGOWKu9IKv4rTRmesi6zUa/P0PLnwgVDFHUdssjEGC4O7YYQx64Kl7HM++WkQUH31w==" saltValue="U5CeG/CeUO0yEMEqThlR0A==" spinCount="100000" sheet="1" objects="1" scenarios="1" selectLockedCells="1"/>
  <mergeCells count="17">
    <mergeCell ref="A6:B6"/>
    <mergeCell ref="A8:B8"/>
    <mergeCell ref="A1:H1"/>
    <mergeCell ref="J56:K56"/>
    <mergeCell ref="B56:C56"/>
    <mergeCell ref="D56:E56"/>
    <mergeCell ref="F56:F57"/>
    <mergeCell ref="G56:G57"/>
    <mergeCell ref="H56:I56"/>
    <mergeCell ref="A18:H18"/>
    <mergeCell ref="A35:H35"/>
    <mergeCell ref="F10:G10"/>
    <mergeCell ref="C10:D10"/>
    <mergeCell ref="A10:A11"/>
    <mergeCell ref="G14:H14"/>
    <mergeCell ref="C14:D14"/>
    <mergeCell ref="A5:B5"/>
  </mergeCells>
  <pageMargins left="0.7" right="0.7" top="0.75" bottom="0.75" header="0.3" footer="0.3"/>
  <pageSetup paperSize="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87" zoomScaleNormal="87" workbookViewId="0">
      <selection activeCell="I24" sqref="I24"/>
    </sheetView>
  </sheetViews>
  <sheetFormatPr defaultRowHeight="15" x14ac:dyDescent="0.25"/>
  <cols>
    <col min="1" max="1" width="21.5703125" bestFit="1" customWidth="1"/>
    <col min="2" max="2" width="2.5703125" customWidth="1"/>
    <col min="3" max="3" width="21.5703125" bestFit="1" customWidth="1"/>
    <col min="4" max="4" width="2.42578125" customWidth="1"/>
    <col min="5" max="5" width="16.85546875" bestFit="1" customWidth="1"/>
    <col min="6" max="6" width="2" bestFit="1" customWidth="1"/>
    <col min="7" max="7" width="21.7109375" customWidth="1"/>
    <col min="8" max="8" width="3.5703125" customWidth="1"/>
    <col min="9" max="9" width="20.140625" bestFit="1" customWidth="1"/>
    <col min="10" max="10" width="2" bestFit="1" customWidth="1"/>
    <col min="11" max="11" width="14.5703125" bestFit="1" customWidth="1"/>
    <col min="12" max="12" width="1.140625" customWidth="1"/>
    <col min="13" max="13" width="21.5703125" bestFit="1" customWidth="1"/>
    <col min="14" max="14" width="2" bestFit="1" customWidth="1"/>
    <col min="15" max="15" width="21.5703125" bestFit="1" customWidth="1"/>
    <col min="16" max="16" width="1.28515625" customWidth="1"/>
    <col min="17" max="17" width="14.140625" bestFit="1" customWidth="1"/>
    <col min="18" max="18" width="2" bestFit="1" customWidth="1"/>
    <col min="19" max="19" width="21.5703125" bestFit="1" customWidth="1"/>
  </cols>
  <sheetData>
    <row r="1" spans="1:11" x14ac:dyDescent="0.25">
      <c r="A1" s="95" t="s">
        <v>49</v>
      </c>
    </row>
    <row r="2" spans="1:11" ht="15.75" thickBot="1" x14ac:dyDescent="0.3">
      <c r="A2" s="95"/>
    </row>
    <row r="3" spans="1:11" x14ac:dyDescent="0.25">
      <c r="A3" s="101" t="s">
        <v>60</v>
      </c>
      <c r="B3" s="102"/>
      <c r="C3" s="103"/>
      <c r="E3" s="101" t="s">
        <v>45</v>
      </c>
      <c r="F3" s="102"/>
      <c r="G3" s="103"/>
      <c r="I3" s="111" t="s">
        <v>47</v>
      </c>
      <c r="J3" s="102"/>
      <c r="K3" s="103"/>
    </row>
    <row r="4" spans="1:11" x14ac:dyDescent="0.25">
      <c r="A4" s="122">
        <v>1</v>
      </c>
      <c r="B4" s="93" t="s">
        <v>52</v>
      </c>
      <c r="C4" s="116">
        <f>A4*1000</f>
        <v>1000</v>
      </c>
      <c r="D4" s="91"/>
      <c r="E4" s="123">
        <v>1</v>
      </c>
      <c r="F4" s="104"/>
      <c r="G4" s="105">
        <v>0.23899999999999999</v>
      </c>
      <c r="H4" s="92"/>
      <c r="I4" s="123">
        <v>1</v>
      </c>
      <c r="J4" s="104"/>
      <c r="K4" s="105">
        <v>1</v>
      </c>
    </row>
    <row r="5" spans="1:11" ht="15.75" thickBot="1" x14ac:dyDescent="0.3">
      <c r="A5" s="114" t="s">
        <v>50</v>
      </c>
      <c r="B5" s="104"/>
      <c r="C5" s="116" t="s">
        <v>53</v>
      </c>
      <c r="D5" s="91"/>
      <c r="E5" s="106" t="s">
        <v>54</v>
      </c>
      <c r="F5" s="93" t="s">
        <v>52</v>
      </c>
      <c r="G5" s="105" t="s">
        <v>55</v>
      </c>
      <c r="H5" s="91"/>
      <c r="I5" s="109" t="s">
        <v>58</v>
      </c>
      <c r="J5" s="112" t="s">
        <v>52</v>
      </c>
      <c r="K5" s="113" t="s">
        <v>51</v>
      </c>
    </row>
    <row r="6" spans="1:11" x14ac:dyDescent="0.25">
      <c r="A6" s="117"/>
      <c r="B6" s="93"/>
      <c r="C6" s="118"/>
      <c r="D6" s="91"/>
      <c r="E6" s="107"/>
      <c r="F6" s="104"/>
      <c r="G6" s="108"/>
      <c r="H6" s="91"/>
      <c r="I6" s="91"/>
    </row>
    <row r="7" spans="1:11" x14ac:dyDescent="0.25">
      <c r="A7" s="123">
        <v>1</v>
      </c>
      <c r="B7" s="104" t="s">
        <v>52</v>
      </c>
      <c r="C7" s="105">
        <f>A7*1000000</f>
        <v>1000000</v>
      </c>
      <c r="E7" s="123">
        <v>1</v>
      </c>
      <c r="F7" s="93"/>
      <c r="G7" s="105">
        <v>1</v>
      </c>
    </row>
    <row r="8" spans="1:11" x14ac:dyDescent="0.25">
      <c r="A8" s="114" t="s">
        <v>50</v>
      </c>
      <c r="B8" s="104"/>
      <c r="C8" s="116" t="s">
        <v>51</v>
      </c>
      <c r="E8" s="106" t="s">
        <v>56</v>
      </c>
      <c r="F8" s="104" t="s">
        <v>52</v>
      </c>
      <c r="G8" s="105" t="s">
        <v>57</v>
      </c>
    </row>
    <row r="9" spans="1:11" x14ac:dyDescent="0.25">
      <c r="A9" s="119"/>
      <c r="B9" s="104"/>
      <c r="C9" s="120"/>
      <c r="E9" s="107"/>
      <c r="F9" s="104"/>
      <c r="G9" s="108"/>
    </row>
    <row r="10" spans="1:11" x14ac:dyDescent="0.25">
      <c r="A10" s="123">
        <v>1</v>
      </c>
      <c r="B10" s="104" t="s">
        <v>52</v>
      </c>
      <c r="C10" s="105">
        <f>A10*1000</f>
        <v>1000</v>
      </c>
      <c r="E10" s="123">
        <v>1</v>
      </c>
      <c r="F10" s="104"/>
      <c r="G10" s="105">
        <v>4.1900000000000004</v>
      </c>
    </row>
    <row r="11" spans="1:11" ht="15.75" thickBot="1" x14ac:dyDescent="0.3">
      <c r="A11" s="115" t="s">
        <v>53</v>
      </c>
      <c r="B11" s="112"/>
      <c r="C11" s="113" t="s">
        <v>51</v>
      </c>
      <c r="E11" s="109" t="s">
        <v>55</v>
      </c>
      <c r="F11" s="94" t="s">
        <v>52</v>
      </c>
      <c r="G11" s="110" t="s">
        <v>54</v>
      </c>
    </row>
    <row r="12" spans="1:11" x14ac:dyDescent="0.25">
      <c r="A12" s="96"/>
      <c r="C12" s="96"/>
    </row>
    <row r="13" spans="1:11" x14ac:dyDescent="0.25">
      <c r="A13" s="97"/>
      <c r="B13" s="97"/>
      <c r="C13" s="97"/>
    </row>
    <row r="14" spans="1:11" ht="15.75" thickBot="1" x14ac:dyDescent="0.3"/>
    <row r="15" spans="1:11" x14ac:dyDescent="0.25">
      <c r="A15" s="111" t="s">
        <v>46</v>
      </c>
      <c r="B15" s="102"/>
      <c r="C15" s="103"/>
      <c r="E15" s="90" t="s">
        <v>48</v>
      </c>
      <c r="F15" s="102"/>
      <c r="G15" s="103"/>
    </row>
    <row r="16" spans="1:11" x14ac:dyDescent="0.25">
      <c r="A16" s="123">
        <v>1</v>
      </c>
      <c r="B16" s="104"/>
      <c r="C16" s="105">
        <v>40</v>
      </c>
      <c r="E16" s="123">
        <v>1</v>
      </c>
      <c r="F16" s="104"/>
      <c r="G16" s="105">
        <v>1.5</v>
      </c>
    </row>
    <row r="17" spans="1:8" ht="15.75" thickBot="1" x14ac:dyDescent="0.3">
      <c r="A17" s="114" t="s">
        <v>51</v>
      </c>
      <c r="B17" s="104" t="s">
        <v>52</v>
      </c>
      <c r="C17" s="105" t="s">
        <v>59</v>
      </c>
      <c r="E17" s="115" t="s">
        <v>53</v>
      </c>
      <c r="F17" s="112" t="s">
        <v>52</v>
      </c>
      <c r="G17" s="110" t="s">
        <v>59</v>
      </c>
    </row>
    <row r="18" spans="1:8" x14ac:dyDescent="0.25">
      <c r="A18" s="107"/>
      <c r="B18" s="104"/>
      <c r="C18" s="108"/>
    </row>
    <row r="19" spans="1:8" x14ac:dyDescent="0.25">
      <c r="A19" s="123">
        <v>1</v>
      </c>
      <c r="B19" s="104"/>
      <c r="C19" s="105">
        <v>2.5000000000000001E-2</v>
      </c>
    </row>
    <row r="20" spans="1:8" ht="15.75" thickBot="1" x14ac:dyDescent="0.3">
      <c r="A20" s="109" t="s">
        <v>59</v>
      </c>
      <c r="B20" s="112" t="s">
        <v>52</v>
      </c>
      <c r="C20" s="113" t="s">
        <v>51</v>
      </c>
    </row>
    <row r="24" spans="1:8" x14ac:dyDescent="0.25">
      <c r="A24" s="98"/>
      <c r="B24" s="97"/>
      <c r="C24" s="98"/>
      <c r="H24" s="91"/>
    </row>
    <row r="25" spans="1:8" x14ac:dyDescent="0.25">
      <c r="A25" s="98"/>
      <c r="B25" s="97"/>
      <c r="C25" s="100"/>
      <c r="H25" s="92"/>
    </row>
    <row r="26" spans="1:8" x14ac:dyDescent="0.25">
      <c r="A26" s="97"/>
      <c r="B26" s="97"/>
      <c r="C26" s="97"/>
      <c r="H26" s="91"/>
    </row>
    <row r="27" spans="1:8" x14ac:dyDescent="0.25">
      <c r="A27" s="99"/>
      <c r="B27" s="97"/>
      <c r="C27" s="97"/>
      <c r="H27" s="91"/>
    </row>
    <row r="28" spans="1:8" x14ac:dyDescent="0.25">
      <c r="A28" s="98"/>
      <c r="B28" s="97"/>
      <c r="C28" s="98"/>
      <c r="H28" s="92"/>
    </row>
    <row r="29" spans="1:8" x14ac:dyDescent="0.25">
      <c r="A29" s="100"/>
      <c r="B29" s="97"/>
      <c r="C29" s="98"/>
      <c r="H29" s="91"/>
    </row>
    <row r="30" spans="1:8" x14ac:dyDescent="0.25">
      <c r="A30" s="97"/>
      <c r="B30" s="97"/>
      <c r="C30" s="97"/>
    </row>
    <row r="31" spans="1:8" x14ac:dyDescent="0.25">
      <c r="A31" s="98"/>
      <c r="B31" s="97"/>
      <c r="C31" s="98"/>
    </row>
    <row r="32" spans="1:8" x14ac:dyDescent="0.25">
      <c r="A32" s="98"/>
      <c r="B32" s="97"/>
      <c r="C32" s="100"/>
    </row>
    <row r="33" spans="1:3" x14ac:dyDescent="0.25">
      <c r="A33" s="97"/>
      <c r="B33" s="97"/>
      <c r="C33" s="97"/>
    </row>
    <row r="34" spans="1:3" x14ac:dyDescent="0.25">
      <c r="A34" s="99"/>
      <c r="B34" s="97"/>
      <c r="C34" s="97"/>
    </row>
    <row r="35" spans="1:3" x14ac:dyDescent="0.25">
      <c r="A35" s="98"/>
      <c r="B35" s="97"/>
      <c r="C35" s="98"/>
    </row>
    <row r="36" spans="1:3" x14ac:dyDescent="0.25">
      <c r="A36" s="100"/>
      <c r="B36" s="97"/>
      <c r="C36" s="98"/>
    </row>
    <row r="37" spans="1:3" x14ac:dyDescent="0.25">
      <c r="A37" s="97"/>
      <c r="B37" s="97"/>
      <c r="C37" s="97"/>
    </row>
    <row r="38" spans="1:3" x14ac:dyDescent="0.25">
      <c r="A38" s="97"/>
      <c r="B38" s="97"/>
      <c r="C38" s="97"/>
    </row>
    <row r="39" spans="1:3" x14ac:dyDescent="0.25">
      <c r="A39" s="97"/>
      <c r="B39" s="97"/>
      <c r="C39" s="97"/>
    </row>
    <row r="40" spans="1:3" x14ac:dyDescent="0.25">
      <c r="A40" s="97"/>
      <c r="B40" s="97"/>
      <c r="C40" s="97"/>
    </row>
    <row r="41" spans="1:3" x14ac:dyDescent="0.25">
      <c r="A41" s="97"/>
      <c r="B41" s="97"/>
      <c r="C41" s="97"/>
    </row>
    <row r="42" spans="1:3" x14ac:dyDescent="0.25">
      <c r="A42" s="97"/>
      <c r="B42" s="97"/>
      <c r="C42" s="97"/>
    </row>
    <row r="43" spans="1:3" x14ac:dyDescent="0.25">
      <c r="A43" s="97"/>
      <c r="B43" s="97"/>
      <c r="C43" s="97"/>
    </row>
    <row r="44" spans="1:3" x14ac:dyDescent="0.25">
      <c r="A44" s="97"/>
      <c r="B44" s="97"/>
      <c r="C44" s="97"/>
    </row>
    <row r="45" spans="1:3" x14ac:dyDescent="0.25">
      <c r="A45" s="97"/>
      <c r="B45" s="97"/>
      <c r="C45" s="97"/>
    </row>
    <row r="46" spans="1:3" x14ac:dyDescent="0.25">
      <c r="A46" s="97"/>
      <c r="B46" s="97"/>
      <c r="C46" s="97"/>
    </row>
    <row r="47" spans="1:3" x14ac:dyDescent="0.25">
      <c r="A47" s="97"/>
      <c r="B47" s="97"/>
      <c r="C47" s="97"/>
    </row>
    <row r="48" spans="1:3" x14ac:dyDescent="0.25">
      <c r="A48" s="97"/>
      <c r="B48" s="97"/>
      <c r="C48" s="97"/>
    </row>
    <row r="49" spans="1:3" x14ac:dyDescent="0.25">
      <c r="A49" s="97"/>
      <c r="B49" s="97"/>
      <c r="C49" s="97"/>
    </row>
    <row r="50" spans="1:3" x14ac:dyDescent="0.25">
      <c r="A50" s="97"/>
      <c r="B50" s="97"/>
      <c r="C50" s="97"/>
    </row>
  </sheetData>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Infant formula (per 100g)</vt:lpstr>
      <vt:lpstr>Conversion guide</vt:lpstr>
      <vt:lpstr>Sheet1</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us4tyl1</dc:creator>
  <cp:lastModifiedBy>Yi Ling TAN (AVA)</cp:lastModifiedBy>
  <cp:lastPrinted>2016-06-10T01:35:12Z</cp:lastPrinted>
  <dcterms:created xsi:type="dcterms:W3CDTF">2015-05-06T09:06:07Z</dcterms:created>
  <dcterms:modified xsi:type="dcterms:W3CDTF">2017-05-31T21:56:13Z</dcterms:modified>
</cp:coreProperties>
</file>